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xr:revisionPtr revIDLastSave="0" documentId="13_ncr:1_{642E264C-0831-4BC0-8361-AECB70EA601A}" xr6:coauthVersionLast="45" xr6:coauthVersionMax="45" xr10:uidLastSave="{00000000-0000-0000-0000-000000000000}"/>
  <bookViews>
    <workbookView xWindow="-108" yWindow="-108" windowWidth="23256" windowHeight="12576" tabRatio="949" firstSheet="9" activeTab="11" xr2:uid="{00000000-000D-0000-FFFF-FFFF00000000}"/>
  </bookViews>
  <sheets>
    <sheet name="BneWorkBookProperties" sheetId="9" state="veryHidden" r:id="rId1"/>
    <sheet name="Ohjaajaryhmat ja vastuualueet" sheetId="1" r:id="rId2"/>
    <sheet name="Dan" sheetId="17" state="hidden" r:id="rId3"/>
    <sheet name="Syksy 2016" sheetId="24" state="hidden" r:id="rId4"/>
    <sheet name="Kevät netti" sheetId="16" state="hidden" r:id="rId5"/>
    <sheet name="Kata 1" sheetId="12" state="hidden" r:id="rId6"/>
    <sheet name="Kata 2" sheetId="13" state="hidden" r:id="rId7"/>
    <sheet name="Kehonhallinta" sheetId="19" state="hidden" r:id="rId8"/>
    <sheet name="Kihon 1" sheetId="8" state="hidden" r:id="rId9"/>
    <sheet name="Tammi-helmikuu" sheetId="30" r:id="rId10"/>
    <sheet name="maaliskuu" sheetId="25" r:id="rId11"/>
    <sheet name="huhti-toukokuu" sheetId="26" r:id="rId12"/>
  </sheets>
  <definedNames>
    <definedName name="_xlnm._FilterDatabase" localSheetId="5" hidden="1">'Kata 1'!$A$21:$N$77</definedName>
    <definedName name="_xlnm._FilterDatabase" localSheetId="4" hidden="1">'Kevät netti'!$B$1:$AA$183</definedName>
    <definedName name="_xlnm._FilterDatabase" localSheetId="8" hidden="1">'Kihon 1'!$A$20:$O$97</definedName>
    <definedName name="_xlnm._FilterDatabase" localSheetId="3" hidden="1">'Syksy 2016'!$A$4:$O$186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N2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P18" i="13" l="1"/>
  <c r="P17" i="13"/>
  <c r="P16" i="13"/>
  <c r="P15" i="13"/>
  <c r="P14" i="13"/>
  <c r="L18" i="12" l="1"/>
  <c r="L17" i="12"/>
  <c r="L16" i="12"/>
  <c r="L15" i="12"/>
  <c r="L14" i="12"/>
  <c r="Q14" i="24" l="1"/>
  <c r="P14" i="24"/>
  <c r="O14" i="24" l="1"/>
  <c r="B50" i="1"/>
  <c r="C50" i="1"/>
  <c r="D50" i="1"/>
  <c r="E50" i="1"/>
  <c r="F50" i="1"/>
  <c r="G50" i="1"/>
  <c r="H50" i="1"/>
  <c r="I50" i="1"/>
  <c r="J50" i="1"/>
  <c r="K50" i="1"/>
  <c r="B51" i="1"/>
  <c r="U50" i="1"/>
  <c r="V50" i="1"/>
  <c r="W50" i="1"/>
  <c r="X50" i="1"/>
  <c r="Y50" i="1"/>
  <c r="Z50" i="1"/>
  <c r="AA50" i="1"/>
  <c r="AB50" i="1"/>
  <c r="AC50" i="1"/>
  <c r="AD50" i="1"/>
  <c r="U51" i="1"/>
  <c r="P15" i="24" l="1"/>
  <c r="Q15" i="24"/>
  <c r="P10" i="24"/>
  <c r="P13" i="24"/>
  <c r="Q13" i="24"/>
  <c r="P12" i="24"/>
  <c r="Q12" i="24"/>
  <c r="P11" i="24"/>
  <c r="Q11" i="24"/>
  <c r="Q10" i="24"/>
  <c r="P6" i="24"/>
  <c r="P7" i="24"/>
  <c r="P8" i="24"/>
  <c r="P9" i="24"/>
  <c r="P5" i="24"/>
  <c r="Q6" i="24"/>
  <c r="Q7" i="24"/>
  <c r="Q8" i="24"/>
  <c r="Q9" i="24"/>
  <c r="Q5" i="24"/>
  <c r="O10" i="24" l="1"/>
  <c r="O12" i="24"/>
  <c r="O15" i="24"/>
  <c r="O11" i="24"/>
  <c r="O13" i="24"/>
  <c r="O7" i="24"/>
  <c r="O9" i="24"/>
  <c r="O8" i="24"/>
  <c r="O5" i="24"/>
  <c r="O6" i="24"/>
  <c r="Z164" i="16" l="1"/>
  <c r="V179" i="16" l="1"/>
  <c r="S179" i="16"/>
  <c r="U176" i="16"/>
  <c r="V170" i="16"/>
  <c r="S170" i="16"/>
  <c r="U167" i="16"/>
  <c r="V161" i="16"/>
  <c r="S161" i="16"/>
  <c r="U158" i="16"/>
  <c r="U149" i="16"/>
  <c r="V143" i="16"/>
  <c r="S143" i="16"/>
  <c r="U140" i="16"/>
  <c r="V134" i="16"/>
  <c r="S134" i="16"/>
  <c r="U131" i="16"/>
  <c r="Z128" i="16"/>
  <c r="Y127" i="16"/>
  <c r="V125" i="16"/>
  <c r="S125" i="16"/>
  <c r="U122" i="16"/>
  <c r="Z119" i="16"/>
  <c r="Y118" i="16"/>
  <c r="V116" i="16"/>
  <c r="S116" i="16"/>
  <c r="U113" i="16"/>
  <c r="Z110" i="16"/>
  <c r="Y109" i="16"/>
  <c r="V107" i="16"/>
  <c r="S107" i="16"/>
  <c r="U95" i="16"/>
  <c r="Z92" i="16"/>
  <c r="Y91" i="16"/>
  <c r="V89" i="16"/>
  <c r="S89" i="16"/>
  <c r="U86" i="16"/>
  <c r="Z83" i="16"/>
  <c r="Y82" i="16"/>
  <c r="V80" i="16"/>
  <c r="S80" i="16"/>
  <c r="U77" i="16"/>
  <c r="Z74" i="16"/>
  <c r="Y73" i="16"/>
  <c r="V71" i="16"/>
  <c r="S71" i="16"/>
  <c r="U68" i="16"/>
  <c r="Z56" i="16"/>
  <c r="Y55" i="16"/>
  <c r="V53" i="16"/>
  <c r="S53" i="16"/>
  <c r="U50" i="16"/>
  <c r="Z47" i="16"/>
  <c r="Y46" i="16"/>
  <c r="V44" i="16"/>
  <c r="S44" i="16"/>
  <c r="U41" i="16"/>
  <c r="Z38" i="16"/>
  <c r="Y37" i="16"/>
  <c r="V35" i="16"/>
  <c r="S35" i="16"/>
  <c r="U32" i="16"/>
  <c r="Z29" i="16"/>
  <c r="Y28" i="16"/>
  <c r="V26" i="16"/>
  <c r="S26" i="16"/>
  <c r="U23" i="16"/>
  <c r="Z20" i="16"/>
  <c r="Y19" i="16"/>
  <c r="V17" i="16"/>
  <c r="S17" i="16"/>
  <c r="U14" i="16"/>
  <c r="Z11" i="16"/>
  <c r="Y10" i="16"/>
  <c r="V8" i="16"/>
  <c r="S8" i="16"/>
  <c r="U5" i="16"/>
  <c r="L83" i="16"/>
  <c r="E179" i="16" l="1"/>
  <c r="E170" i="16"/>
  <c r="E161" i="16"/>
  <c r="E143" i="16"/>
  <c r="E134" i="16"/>
  <c r="E125" i="16"/>
  <c r="E116" i="16"/>
  <c r="E107" i="16"/>
  <c r="E89" i="16"/>
  <c r="E80" i="16"/>
  <c r="E71" i="16"/>
  <c r="E53" i="16"/>
  <c r="E44" i="16"/>
  <c r="E35" i="16"/>
  <c r="E26" i="16"/>
  <c r="E17" i="16"/>
  <c r="E8" i="16"/>
  <c r="G176" i="16"/>
  <c r="G167" i="16"/>
  <c r="G158" i="16"/>
  <c r="G149" i="16"/>
  <c r="G140" i="16"/>
  <c r="G131" i="16"/>
  <c r="G122" i="16"/>
  <c r="G113" i="16"/>
  <c r="G95" i="16"/>
  <c r="G86" i="16"/>
  <c r="G77" i="16"/>
  <c r="G68" i="16"/>
  <c r="G50" i="16"/>
  <c r="G41" i="16"/>
  <c r="G32" i="16"/>
  <c r="G23" i="16"/>
  <c r="G14" i="16"/>
  <c r="G5" i="16"/>
  <c r="H8" i="16"/>
  <c r="K10" i="16"/>
  <c r="L11" i="16"/>
  <c r="L182" i="16"/>
  <c r="L173" i="16"/>
  <c r="L128" i="16"/>
  <c r="L119" i="16"/>
  <c r="L110" i="16"/>
  <c r="L92" i="16"/>
  <c r="L74" i="16"/>
  <c r="L56" i="16"/>
  <c r="L47" i="16"/>
  <c r="L38" i="16"/>
  <c r="L29" i="16"/>
  <c r="L20" i="16"/>
  <c r="K181" i="16"/>
  <c r="K172" i="16"/>
  <c r="K127" i="16"/>
  <c r="K118" i="16"/>
  <c r="K109" i="16"/>
  <c r="K91" i="16"/>
  <c r="K82" i="16"/>
  <c r="K73" i="16"/>
  <c r="K55" i="16"/>
  <c r="K46" i="16"/>
  <c r="K37" i="16"/>
  <c r="K28" i="16"/>
  <c r="K19" i="16"/>
  <c r="H53" i="16"/>
  <c r="H179" i="16"/>
  <c r="H170" i="16"/>
  <c r="H161" i="16"/>
  <c r="H143" i="16"/>
  <c r="H134" i="16"/>
  <c r="H125" i="16"/>
  <c r="H116" i="16"/>
  <c r="H107" i="16"/>
  <c r="H89" i="16"/>
  <c r="H80" i="16"/>
  <c r="H71" i="16"/>
  <c r="H44" i="16"/>
  <c r="H35" i="16"/>
  <c r="H26" i="16"/>
  <c r="H17" i="16"/>
  <c r="E49" i="1" l="1"/>
  <c r="I49" i="1"/>
  <c r="V49" i="1"/>
  <c r="Z49" i="1"/>
  <c r="AD49" i="1"/>
  <c r="F49" i="1"/>
  <c r="J49" i="1"/>
  <c r="W49" i="1"/>
  <c r="AA49" i="1"/>
  <c r="C49" i="1"/>
  <c r="G49" i="1"/>
  <c r="K49" i="1"/>
  <c r="X49" i="1"/>
  <c r="AB49" i="1"/>
  <c r="D49" i="1"/>
  <c r="H49" i="1"/>
  <c r="Y49" i="1"/>
  <c r="AC49" i="1"/>
  <c r="Z53" i="1"/>
  <c r="B53" i="1"/>
  <c r="F53" i="1"/>
  <c r="J53" i="1"/>
  <c r="W53" i="1"/>
  <c r="AA53" i="1"/>
  <c r="D53" i="1"/>
  <c r="H53" i="1"/>
  <c r="U53" i="1"/>
  <c r="AC53" i="1"/>
  <c r="I53" i="1"/>
  <c r="V53" i="1"/>
  <c r="C53" i="1"/>
  <c r="G53" i="1"/>
  <c r="K53" i="1"/>
  <c r="X53" i="1"/>
  <c r="AB53" i="1"/>
  <c r="Y53" i="1"/>
  <c r="E53" i="1"/>
  <c r="AD53" i="1"/>
  <c r="E52" i="1"/>
  <c r="I52" i="1"/>
  <c r="X52" i="1"/>
  <c r="B52" i="1"/>
  <c r="F52" i="1"/>
  <c r="J52" i="1"/>
  <c r="U52" i="1"/>
  <c r="Y52" i="1"/>
  <c r="AC52" i="1"/>
  <c r="C52" i="1"/>
  <c r="G52" i="1"/>
  <c r="K52" i="1"/>
  <c r="V52" i="1"/>
  <c r="Z52" i="1"/>
  <c r="AD52" i="1"/>
  <c r="D52" i="1"/>
  <c r="H52" i="1"/>
  <c r="W52" i="1"/>
  <c r="AA52" i="1"/>
  <c r="AB52" i="1"/>
  <c r="E51" i="1"/>
  <c r="I51" i="1"/>
  <c r="Z51" i="1"/>
  <c r="B49" i="1"/>
  <c r="F51" i="1"/>
  <c r="J51" i="1"/>
  <c r="W51" i="1"/>
  <c r="AA51" i="1"/>
  <c r="AD51" i="1"/>
  <c r="C51" i="1"/>
  <c r="G51" i="1"/>
  <c r="K51" i="1"/>
  <c r="X51" i="1"/>
  <c r="AB51" i="1"/>
  <c r="D51" i="1"/>
  <c r="H51" i="1"/>
  <c r="U49" i="1"/>
  <c r="U54" i="1" s="1"/>
  <c r="Y51" i="1"/>
  <c r="AC51" i="1"/>
  <c r="V51" i="1"/>
  <c r="AA54" i="1" l="1"/>
  <c r="H54" i="1"/>
  <c r="K54" i="1"/>
  <c r="Z54" i="1"/>
  <c r="AC54" i="1"/>
  <c r="AB54" i="1"/>
  <c r="W54" i="1"/>
  <c r="D54" i="1"/>
  <c r="G54" i="1"/>
  <c r="J54" i="1"/>
  <c r="V54" i="1"/>
  <c r="B54" i="1"/>
  <c r="X54" i="1"/>
  <c r="C54" i="1"/>
  <c r="F54" i="1"/>
  <c r="I54" i="1"/>
  <c r="Y54" i="1"/>
  <c r="AD54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Evakoski Jarno PV MPKK</author>
  </authors>
  <commentList>
    <comment ref="C1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Huomaa muuttunut sähköposti</t>
        </r>
      </text>
    </comment>
  </commentList>
</comments>
</file>

<file path=xl/sharedStrings.xml><?xml version="1.0" encoding="utf-8"?>
<sst xmlns="http://schemas.openxmlformats.org/spreadsheetml/2006/main" count="3177" uniqueCount="505">
  <si>
    <t>KUMITE</t>
  </si>
  <si>
    <t>KIHON 1</t>
  </si>
  <si>
    <t>KIHON 2</t>
  </si>
  <si>
    <t>KATA 1</t>
  </si>
  <si>
    <t>KATA 2</t>
  </si>
  <si>
    <t>PARIKATA</t>
  </si>
  <si>
    <t>ALKEISKURSSI</t>
  </si>
  <si>
    <t>Ma Y.</t>
  </si>
  <si>
    <t>Ma A.</t>
  </si>
  <si>
    <t>Ke</t>
  </si>
  <si>
    <t>To Y &amp; A.</t>
  </si>
  <si>
    <t>La</t>
  </si>
  <si>
    <t>Su</t>
  </si>
  <si>
    <t>Kimmo O.</t>
  </si>
  <si>
    <t>Maija</t>
  </si>
  <si>
    <t>Pepe</t>
  </si>
  <si>
    <t>Niko</t>
  </si>
  <si>
    <t>Anne</t>
  </si>
  <si>
    <t>Tiina</t>
  </si>
  <si>
    <t>Mika</t>
  </si>
  <si>
    <t>Juha P.</t>
  </si>
  <si>
    <t>Mikael</t>
  </si>
  <si>
    <t>Jarno</t>
  </si>
  <si>
    <t>Kimmo L.</t>
  </si>
  <si>
    <t>Nea</t>
  </si>
  <si>
    <t>Bifi</t>
  </si>
  <si>
    <t>Satu</t>
  </si>
  <si>
    <t>Petteri</t>
  </si>
  <si>
    <t>Markku</t>
  </si>
  <si>
    <t>Juuso</t>
  </si>
  <si>
    <t>RYHMÄN VASTUUALUEET</t>
  </si>
  <si>
    <t>Kumite</t>
  </si>
  <si>
    <t>Pinan Nidan</t>
  </si>
  <si>
    <t>Pinan Shodan</t>
  </si>
  <si>
    <t>Pinan Sandan</t>
  </si>
  <si>
    <t>Ippon kumitet</t>
  </si>
  <si>
    <t>Itsepuolustus</t>
  </si>
  <si>
    <t>Toiminnallinen liikunta</t>
  </si>
  <si>
    <t>Uke 7 .kyu</t>
  </si>
  <si>
    <t>Pinan Yondan</t>
  </si>
  <si>
    <t>Pinan Godan</t>
  </si>
  <si>
    <t>Kusanku</t>
  </si>
  <si>
    <t>Ohyo kumitet</t>
  </si>
  <si>
    <t>Zuki 7 .kyu</t>
  </si>
  <si>
    <t>Naihanchi</t>
  </si>
  <si>
    <t>Kihon kumitet</t>
  </si>
  <si>
    <t>Geri 7 .kyu</t>
  </si>
  <si>
    <t>Renraku waza 
7 .kyu</t>
  </si>
  <si>
    <t>Ippon Kumite</t>
  </si>
  <si>
    <t>OHJAAJARYHMÄT</t>
  </si>
  <si>
    <t>OHJAAJARYHMIEN VETOPÄIVÄT</t>
  </si>
  <si>
    <t>Vko</t>
  </si>
  <si>
    <t>Pvm</t>
  </si>
  <si>
    <t>Päivä</t>
  </si>
  <si>
    <t>Ma</t>
  </si>
  <si>
    <t>Ti</t>
  </si>
  <si>
    <t>To</t>
  </si>
  <si>
    <t>Pe</t>
  </si>
  <si>
    <t>Katja S.</t>
  </si>
  <si>
    <t>ITSEPUOLUSTUS</t>
  </si>
  <si>
    <t>KEHONHALLINTA</t>
  </si>
  <si>
    <t>Niklas</t>
  </si>
  <si>
    <t>Janne</t>
  </si>
  <si>
    <t>tiina.bollstrom@gmail.com</t>
  </si>
  <si>
    <t>jarno.evakoski@mil.fi</t>
  </si>
  <si>
    <t>mikael.gardziella@luukku.com</t>
  </si>
  <si>
    <t>petteri.heikkinen@catella.fi</t>
  </si>
  <si>
    <t>juusok@gmail.com</t>
  </si>
  <si>
    <t>nikokoivula@hotmail.com</t>
  </si>
  <si>
    <t>tepon.postit@gmail.com</t>
  </si>
  <si>
    <t>ari.tallberg@htj.fi</t>
  </si>
  <si>
    <t>niklas_koivula@hotmail.com </t>
  </si>
  <si>
    <t>satuoi1991@gmail.com</t>
  </si>
  <si>
    <t>katja.salojarvi@nos.fi</t>
  </si>
  <si>
    <t>nea.vallenius23@gmail.com</t>
  </si>
  <si>
    <t>ei sovi</t>
  </si>
  <si>
    <t>ke</t>
  </si>
  <si>
    <t>sopii</t>
  </si>
  <si>
    <t>la</t>
  </si>
  <si>
    <t>ma, ke, to</t>
  </si>
  <si>
    <t>ma</t>
  </si>
  <si>
    <t>kaikki</t>
  </si>
  <si>
    <t>ma, ke, pe</t>
  </si>
  <si>
    <t>arki</t>
  </si>
  <si>
    <t>su</t>
  </si>
  <si>
    <t>to, su</t>
  </si>
  <si>
    <t>Uke 
4, 5, 6 kyut.</t>
  </si>
  <si>
    <t>Zuki
4, 5, 6 kyut.</t>
  </si>
  <si>
    <t>Geri 
4, 5, 6 kyut.</t>
  </si>
  <si>
    <t>Renraku waza 
4, 5, 6 kyut.</t>
  </si>
  <si>
    <t>Uke 
1, 2, 3 kyut.</t>
  </si>
  <si>
    <t>Zuki 
1, 2, 3 kyut.</t>
  </si>
  <si>
    <t>Geri 
1, 2, 3 kyut.</t>
  </si>
  <si>
    <t>Renraku waza 
1, 2, 3 kyut.</t>
  </si>
  <si>
    <t>Ylemmät 
arkisin</t>
  </si>
  <si>
    <t>Alemmat 
arkisin</t>
  </si>
  <si>
    <t>Aihe</t>
  </si>
  <si>
    <t>KIHON 1 - ohjaajaryhmä</t>
  </si>
  <si>
    <t>KATA 1 - ohjaajaryhmä</t>
  </si>
  <si>
    <t>KATA 2 - ohjaajaryhmä</t>
  </si>
  <si>
    <t>DAN-harjoitus</t>
  </si>
  <si>
    <t>29.helmi</t>
  </si>
  <si>
    <t>MA</t>
  </si>
  <si>
    <t>KE</t>
  </si>
  <si>
    <t>TO</t>
  </si>
  <si>
    <t>SU</t>
  </si>
  <si>
    <t>kevät 2016</t>
  </si>
  <si>
    <t>AIHEIDEN KIERTO</t>
  </si>
  <si>
    <t>KELTAISET</t>
  </si>
  <si>
    <t>KUMITE 2</t>
  </si>
  <si>
    <t>KUMITE 1</t>
  </si>
  <si>
    <t>YHT</t>
  </si>
  <si>
    <t>Kumite perusteet</t>
  </si>
  <si>
    <t>Bob Nash leiri Erällä.</t>
  </si>
  <si>
    <t>KIMMO O</t>
  </si>
  <si>
    <t>Vastuuohjaaja</t>
  </si>
  <si>
    <t>DAN -harjoitukset</t>
  </si>
  <si>
    <t>VYÖKOE</t>
  </si>
  <si>
    <t>ERÄN OHJAAJIEN KOULUTUS - Ei ohjattuja harjoituksia</t>
  </si>
  <si>
    <t>HELATORSTAI - Ei ohjattuja harjoituksia</t>
  </si>
  <si>
    <t>Yhteisharjoitus 
kaikki vyöarvot
Su</t>
  </si>
  <si>
    <t>Yhteisharjoitus 
kaikki vyöarvot
La</t>
  </si>
  <si>
    <t>Yhteisharjoitus 
La &amp; Su
kaikki vyöarvot</t>
  </si>
  <si>
    <t>Keltaiset 
arkisin</t>
  </si>
  <si>
    <t>VAPPU - Ei ohjattuja harjoituksia</t>
  </si>
  <si>
    <t>TÄYTÄ TÄTÄ -&gt; Kopioi HARJOITUSKALENTERIIN</t>
  </si>
  <si>
    <t>OHJAAJAT</t>
  </si>
  <si>
    <t>(uusi ryhmä)</t>
  </si>
  <si>
    <t>VETOVUOROT KEVÄÄLLÄ 2016</t>
  </si>
  <si>
    <t>Ma alemmat</t>
  </si>
  <si>
    <t>HIIHTOLOMA - Ei ohjattuja harjoitukia</t>
  </si>
  <si>
    <t>ÄITIENPÄIVÄ - Ei ohjattuja harjoituksia</t>
  </si>
  <si>
    <t>PÄÄSIÄINEN - EI Ohjattuja harjoituksia</t>
  </si>
  <si>
    <t>To alemmat</t>
  </si>
  <si>
    <t>LA Kumite 2</t>
  </si>
  <si>
    <t>LA SU peilaavat arkipäiviin</t>
  </si>
  <si>
    <t>Tasoitus</t>
  </si>
  <si>
    <t>MA Alemmat</t>
  </si>
  <si>
    <t>MA Ylemmät KUMITE 2</t>
  </si>
  <si>
    <t>Tepon</t>
  </si>
  <si>
    <t>Katja</t>
  </si>
  <si>
    <t>Ukemit</t>
  </si>
  <si>
    <t>Kaadot &amp; alasviennit</t>
  </si>
  <si>
    <t>Liikkuminen</t>
  </si>
  <si>
    <t>KESKIÖSSÄ Keväällä 2016</t>
  </si>
  <si>
    <t>Renraku waza:t sovelletaan pariharjoitukseksi tai mitsitreeniksi</t>
  </si>
  <si>
    <t>Kaatuminen</t>
  </si>
  <si>
    <t>Chinto</t>
  </si>
  <si>
    <t>Wanshu</t>
  </si>
  <si>
    <t>Bassai</t>
  </si>
  <si>
    <t>DAN</t>
  </si>
  <si>
    <t>Liikkuminen &amp; gerit</t>
  </si>
  <si>
    <t>MAIJA: TSEKKAA TÄMÄ NRO 1</t>
  </si>
  <si>
    <t>MAIJA: TSEKKAA TÄMÄ NRO 2</t>
  </si>
  <si>
    <t>Tekniikoiden oikea suoritus/muoto</t>
  </si>
  <si>
    <t>Teppo</t>
  </si>
  <si>
    <t>1</t>
  </si>
  <si>
    <t>2</t>
  </si>
  <si>
    <t>MINIMI Ohjaajamäärä harjoituksessa</t>
  </si>
  <si>
    <t>Blokit &amp; vastahyökkäykset</t>
  </si>
  <si>
    <t>PÄÄSIÄINEN - Ei ohjattuja harjoituksia</t>
  </si>
  <si>
    <t>KESKIÖSSÄ OLEVAT ASIAT</t>
  </si>
  <si>
    <t>ppackalen1@gmail.com</t>
  </si>
  <si>
    <t>Ukemit (keskiössä)</t>
  </si>
  <si>
    <t>KAIKKI OHJAAJARYHMÄT &amp; OPETUKSEN VASTUUALUEET
AIKUISET - KEVÄT 2016</t>
  </si>
  <si>
    <t>syksy 2016</t>
  </si>
  <si>
    <t>Harjoituskalenteri - Ohjatut harjoitukset aikuiset</t>
  </si>
  <si>
    <t>VYÖKOE - Ei ohjattuja harjoituksia</t>
  </si>
  <si>
    <t>Ei ohjattuja harjoituksia - mahdollisuus harjoitella omatoimisesti vyökoekeeseen klo 16.30-18.00</t>
  </si>
  <si>
    <t>Junzuki, Gyakuzuki, Tobikomizuki, Nagashi, Kihon kumite 1 -2</t>
  </si>
  <si>
    <t>Kette junzuki, Kette gyakuzuki, Kihon Kumite 3-4, Kata</t>
  </si>
  <si>
    <t>Junzuki no tsukkomi, Gyakuzuki no tsukkomi, Kihon Kumite 5-6, Kata</t>
  </si>
  <si>
    <t>Kette junzuki no tsukkomi, Kette gyakuzuki no tsukkomi, Kihon kumite 7-8, Kata</t>
  </si>
  <si>
    <t>Tobikomizuki, Nagashi, Kata, Kihon Kumite 1-10</t>
  </si>
  <si>
    <t>VALLENTUNA</t>
  </si>
  <si>
    <t>KAIKKI OHJAAJARYHMÄT &amp; OPETUKSEN VASTUUALUEET
AIKUISET - SYKSY 2016</t>
  </si>
  <si>
    <t>OHJAAJAT Kevät 2016</t>
  </si>
  <si>
    <t>Ohjaajat Syksy 2016</t>
  </si>
  <si>
    <t>syksy 16</t>
  </si>
  <si>
    <t>kevät 16</t>
  </si>
  <si>
    <t>to</t>
  </si>
  <si>
    <t>pe</t>
  </si>
  <si>
    <t>ti</t>
  </si>
  <si>
    <t>FOC 2016</t>
  </si>
  <si>
    <t>Maajoukkueen ja haastajaryhmän leiri</t>
  </si>
  <si>
    <t>Kotimaa</t>
  </si>
  <si>
    <t>Ulkomaa</t>
  </si>
  <si>
    <t>Karate 1 - Premier League - Germany</t>
  </si>
  <si>
    <t>Karate 1 - Premier League - Brazil</t>
  </si>
  <si>
    <t>Karate 1 - Premier League - Turkey</t>
  </si>
  <si>
    <t>Kirkkonummi Karate Open 2016</t>
  </si>
  <si>
    <t>Kansalliset kilpailut Espoo</t>
  </si>
  <si>
    <t>Kuopion kansalliset karatekilpailut</t>
  </si>
  <si>
    <t>MM-kilpailut - Linz Itävalta</t>
  </si>
  <si>
    <t>Pyhäpäivät</t>
  </si>
  <si>
    <t>Pyhäinpäivä</t>
  </si>
  <si>
    <t>Isänpäivä</t>
  </si>
  <si>
    <t>Itsenäisyyspäivä</t>
  </si>
  <si>
    <t>Ylemmät arkisin</t>
  </si>
  <si>
    <t xml:space="preserve">Alemmat arkisin </t>
  </si>
  <si>
    <t>Alkeiskurssi</t>
  </si>
  <si>
    <t>Alkeiskurssi arkisin</t>
  </si>
  <si>
    <t>Kumite 1</t>
  </si>
  <si>
    <t>Kumite 2</t>
  </si>
  <si>
    <t>Kihon 1</t>
  </si>
  <si>
    <t>Kihon 2</t>
  </si>
  <si>
    <t>Kata 1</t>
  </si>
  <si>
    <t>Kata 2</t>
  </si>
  <si>
    <t>Parikata</t>
  </si>
  <si>
    <t>Yhteisharjoitus La &amp; Su 
(La: värivyöt)
(Su alkeiskurssi + värivyöt)</t>
  </si>
  <si>
    <t>Tapahtumakalenteri</t>
  </si>
  <si>
    <t>UK:n wadoleiri</t>
  </si>
  <si>
    <t>Ei ohjattuja harjoituksia</t>
  </si>
  <si>
    <t>MM-kurssi - Linz Itävalta</t>
  </si>
  <si>
    <t>Renraku waza</t>
  </si>
  <si>
    <t>Gerit</t>
  </si>
  <si>
    <t>la ja su</t>
  </si>
  <si>
    <t>vetovuorot yht</t>
  </si>
  <si>
    <t>alemmat arkisin</t>
  </si>
  <si>
    <t>CIKA EM-kisat</t>
  </si>
  <si>
    <t>junzuki, 
kette junzuki, 
junzuki no tsukkomi
kette junzuki no tsukkomi, 
tobikomizuki</t>
  </si>
  <si>
    <t>Uket</t>
  </si>
  <si>
    <t>DAN-katselmus</t>
  </si>
  <si>
    <t>Syksy 2016</t>
  </si>
  <si>
    <t>Pinan Sandan (KESKIÖSSÄ)</t>
  </si>
  <si>
    <t>Bassai  (KESKIÖSSÄ)</t>
  </si>
  <si>
    <t>Opetetaan katan sisältöä eli bunkait - Vähintään kerran harjoitellaan</t>
  </si>
  <si>
    <t>Opetetaan muoto kuntoon</t>
  </si>
  <si>
    <t xml:space="preserve">Ukemin/kaatumisen soveltaminen </t>
  </si>
  <si>
    <t xml:space="preserve">Keväällä 2016 keskiössä oli tekniikoiden oikea suoritus/muoto, liikkuminen &amp; potkut, yhdistelmätekniikoiden sovellus paritekniikoiksi.
Syksyllä 2015 keskiössä oli junzukin liikejärjestyksen ja teknisen osaamisen kehittäminen. </t>
  </si>
  <si>
    <t>Alemmilla: pystylinja, muoto ja liikejärjestys 
Ylemmillä  pystylinjan, muodon ja liikejärjestyksen lisäksi voiman tuotto lantion leikkauksella</t>
  </si>
  <si>
    <t>Nagashi</t>
  </si>
  <si>
    <t>Jaguzuki, jaguzuki no tsukkomi, 
kette jaguzuki, kette jaguzuki no tsukkomi</t>
  </si>
  <si>
    <t>Uke -tekniikat</t>
  </si>
  <si>
    <t>Renraku wazat</t>
  </si>
  <si>
    <t>Tekniikoiden suoritus liikkeestä. Monipuolinen välineiden käyttö ja paritekniikkasovellukset rohkeasti käyttöön.</t>
  </si>
  <si>
    <t>Muoto ja liikejärjestys. Paritekniikkasovellukset rohkeasti käyttöön ajatuksena välitön vastahyökkäys mahdollisuus.</t>
  </si>
  <si>
    <t>Alemmilla: muoto ja liikejärjestys. 
Ylemmillä: muodon ja liikejärjetyksen lisäksi räjähtävyys ja ruuvaus.</t>
  </si>
  <si>
    <t>Tekniikat</t>
  </si>
  <si>
    <t>Huomiot</t>
  </si>
  <si>
    <t>SYKSY 2016 KESKIÖSSÄ OLEVAT ASIAT</t>
  </si>
  <si>
    <t>KEVÄT 2016 KESKIÖSSÄ OLEVAT ASIAT</t>
  </si>
  <si>
    <r>
      <rPr>
        <b/>
        <u/>
        <sz val="10"/>
        <color theme="0"/>
        <rFont val="Calibri"/>
        <family val="2"/>
        <scheme val="minor"/>
      </rPr>
      <t xml:space="preserve">Keväällä 2016 </t>
    </r>
    <r>
      <rPr>
        <b/>
        <sz val="10"/>
        <color theme="0"/>
        <rFont val="Calibri"/>
        <family val="2"/>
        <scheme val="minor"/>
      </rPr>
      <t xml:space="preserve">keskiössä oli: Pinan Nidanin ja Naihanchin muoto sekä ukemit.
</t>
    </r>
    <r>
      <rPr>
        <b/>
        <u/>
        <sz val="10"/>
        <color theme="0"/>
        <rFont val="Calibri"/>
        <family val="2"/>
        <scheme val="minor"/>
      </rPr>
      <t>Syksyllä 2015</t>
    </r>
    <r>
      <rPr>
        <b/>
        <sz val="10"/>
        <color theme="0"/>
        <rFont val="Calibri"/>
        <family val="2"/>
        <scheme val="minor"/>
      </rPr>
      <t xml:space="preserve"> keskiössä oli: Oikeanlainen (luonnollinen) liikevirtaus (tomarite) katojen tekniikoita suorittaessa.</t>
    </r>
  </si>
  <si>
    <t xml:space="preserve">jaguzuki, 
kette jaguzuki, 
jaguzuki no tsukkomi,
kette jaguzuki no tsukkomi, 
nagashi </t>
  </si>
  <si>
    <t>Kouvolan seminaari</t>
  </si>
  <si>
    <t>Vallentunan seminaari</t>
  </si>
  <si>
    <t>PISTARI TREENI</t>
  </si>
  <si>
    <t>Pistari - nuoret ja junnut</t>
  </si>
  <si>
    <t>Pistari - junnut</t>
  </si>
  <si>
    <r>
      <t xml:space="preserve">Karate 1 - Premier League - Japan / </t>
    </r>
    <r>
      <rPr>
        <sz val="11"/>
        <color rgb="FFFF0000"/>
        <rFont val="Calibri"/>
        <family val="2"/>
        <scheme val="minor"/>
      </rPr>
      <t>Euro Grand Prix - Pilsen</t>
    </r>
  </si>
  <si>
    <t>Pistari - nuoret ja junnut ???</t>
  </si>
  <si>
    <t>Pistari - junnut????</t>
  </si>
  <si>
    <t>Kehonhallinta Nea (karatepuku päälle)</t>
  </si>
  <si>
    <t>ti, ke, pe ja la</t>
  </si>
  <si>
    <t>ma, to ja su</t>
  </si>
  <si>
    <t>to, la ja su</t>
  </si>
  <si>
    <t>HUOM</t>
  </si>
  <si>
    <t>Sanbon Kumite</t>
  </si>
  <si>
    <t>Niseishi</t>
  </si>
  <si>
    <t>Ippon kumitet /
Sanbon kumite</t>
  </si>
  <si>
    <t>Kehonhallinta Juha</t>
  </si>
  <si>
    <t>KarhuKarate 2016 Pori + Mikkeli (Nash) ?</t>
  </si>
  <si>
    <t>ri</t>
  </si>
  <si>
    <t>VYÖKOE???</t>
  </si>
  <si>
    <t>OHJAAJAKOULUTUS</t>
  </si>
  <si>
    <t>SYKSYN VYÖKOKEESSA EI TEHDÄ IPPON /SANBON KUMITEITA</t>
  </si>
  <si>
    <t>SYKSYN AIHEENA ON PARIKATAT</t>
  </si>
  <si>
    <t>LEFEFREN Leiri</t>
  </si>
  <si>
    <t>Jaana</t>
  </si>
  <si>
    <t>Leena</t>
  </si>
  <si>
    <t>vko 35, 37 ja 47</t>
  </si>
  <si>
    <t>su ja ma</t>
  </si>
  <si>
    <t>-</t>
  </si>
  <si>
    <t>Yhteisharjoitus Su 2h
(Su alkeiskurssi + värivyöt)</t>
  </si>
  <si>
    <t>Alemmat arkisin 1h 15min</t>
  </si>
  <si>
    <t>Ylemmät arkisin 1h 15min</t>
  </si>
  <si>
    <t>Yhteisharjoitus La  1h 30min
(La: värivyöt)</t>
  </si>
  <si>
    <t>Kumite 2 - 1h</t>
  </si>
  <si>
    <t>Kihon 2 - 1h</t>
  </si>
  <si>
    <t xml:space="preserve">Kumite 2 - 1h </t>
  </si>
  <si>
    <t>Kumite 1 - 1,5h</t>
  </si>
  <si>
    <t>Ohjaajakoulutus</t>
  </si>
  <si>
    <t>Yksi veto per viikko - Petteri on myös ryhmässä Parikata</t>
  </si>
  <si>
    <t>Pistaritreenit</t>
  </si>
  <si>
    <t>Ohjaajat</t>
  </si>
  <si>
    <t>kotimaa</t>
  </si>
  <si>
    <t>ulkomaa</t>
  </si>
  <si>
    <t>Pääohjaaja</t>
  </si>
  <si>
    <t>Apuohjaaja</t>
  </si>
  <si>
    <t>TURKU - LOTTA KETO</t>
  </si>
  <si>
    <t>Practical karate seminar</t>
  </si>
  <si>
    <t>Yhteensä</t>
  </si>
  <si>
    <t>Ohjaaja 1</t>
  </si>
  <si>
    <t>Ohjaaja 2</t>
  </si>
  <si>
    <t>PÄÄAIHE</t>
  </si>
  <si>
    <t>LISÄAIHEET</t>
  </si>
  <si>
    <t>Ylemmät: Bassai  / Alemmat: Pinan Sandan</t>
  </si>
  <si>
    <t>Kaikki: Pinan Nidan bunkai</t>
  </si>
  <si>
    <t>Pinan Sandan ja ukemit</t>
  </si>
  <si>
    <t>Pinan Nidan ja Pinan Shodan</t>
  </si>
  <si>
    <t>Pinan Sandan bunkai</t>
  </si>
  <si>
    <t>Ylemmät: Bassai / Alemmat: Pinan Sandan</t>
  </si>
  <si>
    <t>Pinan Godan ja sen bunkai</t>
  </si>
  <si>
    <t>Ylemmät: Pinan Godan bunkai / Alemmat: Pinan Sandan bunkai</t>
  </si>
  <si>
    <t>Pinan Yondan ja ukemit</t>
  </si>
  <si>
    <t>Naihanchi bunkai</t>
  </si>
  <si>
    <t>OK</t>
  </si>
  <si>
    <r>
      <rPr>
        <b/>
        <u/>
        <sz val="10"/>
        <color indexed="9"/>
        <rFont val="Calibri"/>
        <family val="2"/>
      </rPr>
      <t>Keväällä 2016</t>
    </r>
    <r>
      <rPr>
        <b/>
        <sz val="10"/>
        <color indexed="9"/>
        <rFont val="Calibri"/>
        <family val="2"/>
      </rPr>
      <t xml:space="preserve"> keskiössä oli Pinan Shodanin ja Kusankun muoto sekä ukemit. 
</t>
    </r>
    <r>
      <rPr>
        <b/>
        <u/>
        <sz val="10"/>
        <color indexed="9"/>
        <rFont val="Calibri"/>
        <family val="2"/>
      </rPr>
      <t>Syksyllä 2015</t>
    </r>
    <r>
      <rPr>
        <b/>
        <sz val="10"/>
        <color indexed="9"/>
        <rFont val="Calibri"/>
        <family val="2"/>
      </rPr>
      <t xml:space="preserve"> keskiössä oli: Ylemmillä erityisesti Wanshu -katan muoto ja sovellus. Alemmilla Pinan Shodan ja Pinan Yondan muoto ja sovellus.</t>
    </r>
  </si>
  <si>
    <t>jarno_evakoski@hotmail.com</t>
  </si>
  <si>
    <t>AIHE</t>
  </si>
  <si>
    <t>Painotus</t>
  </si>
  <si>
    <t>Lisäksi</t>
  </si>
  <si>
    <t>Kusanku bunkai</t>
  </si>
  <si>
    <t>Ukemit sivuille</t>
  </si>
  <si>
    <t>Y: Chinto ja A: Pinan Yondan</t>
  </si>
  <si>
    <t>Koko katan runko ja asennot</t>
  </si>
  <si>
    <t>Pehmeä ukemi eteen</t>
  </si>
  <si>
    <t xml:space="preserve"> </t>
  </si>
  <si>
    <t>Pinan Shodan bunkai</t>
  </si>
  <si>
    <t>Kova ukemi eteen ja taakse</t>
  </si>
  <si>
    <t>Käännökset ja liikkuminen</t>
  </si>
  <si>
    <t>Pehmeä ukemi taakse</t>
  </si>
  <si>
    <t>A: Pinan Yondan</t>
  </si>
  <si>
    <t>Wanshu bunkai</t>
  </si>
  <si>
    <t>Kertaus ukemeista (ylemmillä myös heitosta alastulo)</t>
  </si>
  <si>
    <t>Voiman tuotto ja rytmitys</t>
  </si>
  <si>
    <t>Pehmeä ukemi eteen ja taakse</t>
  </si>
  <si>
    <t>Vetovuorot</t>
  </si>
  <si>
    <t>Jörgen leiri</t>
  </si>
  <si>
    <t xml:space="preserve">EI </t>
  </si>
  <si>
    <t>Eeva</t>
  </si>
  <si>
    <t xml:space="preserve">Arif </t>
  </si>
  <si>
    <t>Peter Nyberg</t>
  </si>
  <si>
    <t>Aikuiset alemmat</t>
  </si>
  <si>
    <t>Aikuiset ylemmät</t>
  </si>
  <si>
    <t>Pyyhkäisy ja kaatojen opettelu</t>
  </si>
  <si>
    <t>Pystytekniikat ja alasviennit</t>
  </si>
  <si>
    <t>Tekniikoiden jouheva yhdistäminen</t>
  </si>
  <si>
    <t>Monipuoliset kaadot ja alasviennit</t>
  </si>
  <si>
    <t>VETOVUOROT SYKSYLLÄ 2017</t>
  </si>
  <si>
    <t>AIKUISTEN HARJOITUSTEN AIHEET JA OHJAAJAT</t>
  </si>
  <si>
    <t>HUOM! LISTAUS ON TEHTY TAMMIKUUSSA 2020. TÄHÄN SAATTAA TULLA MUUTOKSIA KAUDEN AIKANA</t>
  </si>
  <si>
    <t>18.00-19.30/20.00 Ottelutekniikka</t>
  </si>
  <si>
    <t>OHJAAJA</t>
  </si>
  <si>
    <t>Kimmo/Pepe</t>
  </si>
  <si>
    <t>20.00-21.00 Alkeiskurssi</t>
  </si>
  <si>
    <t>15.45-16.30 Kuntokarate</t>
  </si>
  <si>
    <t>17.30-18.00 Kehonhuolto</t>
  </si>
  <si>
    <t>18.30-19.45 Ylemmät kihon ja kata</t>
  </si>
  <si>
    <t>19.45-21.00 Alemmat kihon ja kata</t>
  </si>
  <si>
    <t>19.45-21.00 Ruskeat kihon</t>
  </si>
  <si>
    <t>Satu ja Katja</t>
  </si>
  <si>
    <t>Maija/Juuso</t>
  </si>
  <si>
    <t>19.00-20.00 Kihon</t>
  </si>
  <si>
    <t>20.00-21.00 potkutekniikka</t>
  </si>
  <si>
    <t>20.00-21.00 dan-harjoitus</t>
  </si>
  <si>
    <t>dan-ryhmän jäsen</t>
  </si>
  <si>
    <t>Niko/Tiina/Leena</t>
  </si>
  <si>
    <t>18.30-20.00 kihon ja vyökoekumite</t>
  </si>
  <si>
    <t>18.00-19.00 Kuntokarate</t>
  </si>
  <si>
    <t xml:space="preserve">18.00-19.30 </t>
  </si>
  <si>
    <t>Peter, Pinja</t>
  </si>
  <si>
    <t>Ukemin kertaus, alkukurssin asioiden kertaus, pistariharjoittelua</t>
  </si>
  <si>
    <t>Edellisen kertausta, kedanbarai, jodanuke --&gt; torjuntoihin ip-sovellutuksia</t>
  </si>
  <si>
    <t>TARKEMPI HARJOITUSSISÄLTÖ:</t>
  </si>
  <si>
    <t>Kihonharjoitus, jossa pääpaino gyakuzuki (ja kette), gyakuzuki no tsukkomi (ja kette) sekä tobi-nagashizuki (junzukitekniikat pienemmässä roolissa). dynaamisia liikkuvuusharjoitteita. Harjoituksessa ottelua vähintään 5 min. Kata Pinan Shodan.</t>
  </si>
  <si>
    <t>16.00-17.00 Hitaat &amp; Onnelliset</t>
  </si>
  <si>
    <t>Katja/Jyrki/Pinja/Peter</t>
  </si>
  <si>
    <t>Merimiespaini? Edelliskertojen kertaus, ranneotteesta irti edestä ja takaa</t>
  </si>
  <si>
    <t>Ido kihonista no tsukkomit,  yhdistelmätelmätekniikat</t>
  </si>
  <si>
    <t>Leena/Petteri</t>
  </si>
  <si>
    <t>ÄITIENPÄIVÄ</t>
  </si>
  <si>
    <t>EI HARJOITUSTA</t>
  </si>
  <si>
    <t>HELATORSTAI</t>
  </si>
  <si>
    <t>Kihonharjoitus, jossa pääpaino potkutekniikoissa. Maegeri uket 1-6. Kata Pinan Sandan. Liikuntaliikkeitä istuminen, seisominen, taivutus, kiertäminen, kääntyminen, nosto / pudotus, pysähtyminen, kaatuminen. Lopussa kuntopiiri pienillä toistomäärillä (10 – 20), pidempi palautus, lisäpainot suuremmat (esim toisen harjoittelijan paino), tempo nopeampi. Harjoituksessa ottelua vähintään 5 min.</t>
  </si>
  <si>
    <t>Tiina, Kalle</t>
  </si>
  <si>
    <t>Pinja, Katja (Maija)</t>
  </si>
  <si>
    <t>Kehonhuolto, hartia-niska-selkä kohdealueena. Lyönnin peruskurssi (pistarit?) + torjunta (kädet ylös!)</t>
  </si>
  <si>
    <t>Paritekniikkaharjoitus Maegeri uket 1-6 ja Ohyo kumite 6, 7 ja 8. Kata Pinan Yondan. Potkusarjoja ja yksittäisiä potkutekniikoita. Harjoituksessa ottelua vähintään 5 min.</t>
  </si>
  <si>
    <t>Niko, Kalle</t>
  </si>
  <si>
    <t>Paritekniikkaharjoitus Maegeri uket 1-6 ja Ohyo kumite 1-5. Kata Pinan Godan. Harjoituksessa ottelua vähintään 5 min.</t>
  </si>
  <si>
    <t>Niko, Jaana</t>
  </si>
  <si>
    <t>Kataharjoitus Kushanku. Eläinkävelyt, kottikärrykävelyt/ vast. Lopussa kuntopiiri pienillä toistomäärillä (10 – 20). Harjoituksessa ottelua vähintään 5 min.</t>
  </si>
  <si>
    <t>Tiina, Leena</t>
  </si>
  <si>
    <t>Paritekniikkaharjoitus Kihon kumite 1-5. Tasapainoharjoitteita, kuten pystyasennot, pää alaspäin asennot, pyöriminen, heiluminen, pysähtyminen, väistäminen, koukistaminen, ojentaminen ja kieriminen. Harjoituksessa ottelua vähintään 5 min.</t>
  </si>
  <si>
    <t>Leena, Jaana</t>
  </si>
  <si>
    <t>Paritekniikkaharjoitus Kihon kumite 6-10. käsi-jalka+käsi-silmä koordinaatioharjoitteita vierittäminen, heittäminen, potkiminen, työntäminen, lyöminen, pomputtaminen ja kiinniottaminen. Harjoituksessa ottelua vähintään 5 min.</t>
  </si>
  <si>
    <t>Kataharjoitus Chinto. yhden jalan seisontakilpailu (myös silmät kiinni). Puomia pitkin käveleminen, viivaa pitkin kieriminen tai hyppiminen sekä merimiespaini ja käsinseisonta. Harjoituksessa ottelua vähintään 5 min.</t>
  </si>
  <si>
    <t>Kataharjoitus Seishan. käsi-jalka+käsi-silmä koordinaatioharjoitteita, kuten raajojen samanaikaiset, mutta erisuuntaiset liikkeet. Useamman pallon tai hernepussin heittely samanaikaisesti pareittain. Harjoituksessa ottelua vähintään 5 min.9.</t>
  </si>
  <si>
    <t>Leena, Kalle</t>
  </si>
  <si>
    <t>Kihonharjoitus vyötaso huomioiden. permantovoimisteluliikkeillä, kuten kuperkeikat, kärrynpyörät jne. sekä ukemit. Harjoituksessa ottelua vähintään 5 min.</t>
  </si>
  <si>
    <t>Paritekniikkaharjoitus vyötaso huomioiden. Harjoituksessa ottelua vähintään 5 min.</t>
  </si>
  <si>
    <t>Kataharjoitus vyötaso huomioiden. Harjoituksessa ottelua vähintään 5 min.</t>
  </si>
  <si>
    <t>Niko, Tiina</t>
  </si>
  <si>
    <t>Kihonharjoitus. Nopeusvoimaharjoitteita, jossa parannetaan kykyä tuottaa suurin mahdollinen voima lyhyimmässä mahdollisessa ajassa suurimmalla mahdollisella nopeudella. Pistariharjoitteita vapaista tekniikoista kohti kihonissa tehtäviä suorituksia.</t>
  </si>
  <si>
    <t>Paritekniikkaharjoitus vyötaso huomioiden. Nopeusvoimaharjoitteita, jossa parannetaan kykyä tuottaa suurin mahdollinen voima lyhyimmässä mahdollisessa ajassa suurimmalla mahdollisella nopeudella. Reaktioharjoitteita, joissa tiettyyn merkkiin pitää reagoida mahdollisimman nopeasti tietyllä tavalla (otteluharjoitteita).</t>
  </si>
  <si>
    <t>Pirre</t>
  </si>
  <si>
    <t>Reetta</t>
  </si>
  <si>
    <t xml:space="preserve">Jaana </t>
  </si>
  <si>
    <t>Pinja</t>
  </si>
  <si>
    <t>Ottelutekniikkaa ja sparria</t>
  </si>
  <si>
    <t xml:space="preserve">Bifi, Pinja </t>
  </si>
  <si>
    <t>Jodanuke, käännös, maegeri - pistariharjoittelua</t>
  </si>
  <si>
    <t>Pinja, Niklas</t>
  </si>
  <si>
    <t>Käännös, uchiuke - pistariharjoittelua</t>
  </si>
  <si>
    <t>Pepe, Pinja</t>
  </si>
  <si>
    <t>otteluliikkumista, jagutzuki ottelutekniikkana</t>
  </si>
  <si>
    <t>Niklas, Arif</t>
  </si>
  <si>
    <t>käännös, jagutzuki, sotouke, itsepuolustussovellutuksia</t>
  </si>
  <si>
    <t>Edellisen kertaus, uchiuke, maegeri, mitsiharjoitteita</t>
  </si>
  <si>
    <t>Peter apuohjaajana (maija/Juuso)</t>
  </si>
  <si>
    <t>Mawashigeri (alkeiskurssi mukana yleisessä potkutreenissä)</t>
  </si>
  <si>
    <t>Torjuntojen kertaus, Sanbon kumite 1</t>
  </si>
  <si>
    <t>Arif, Niklas</t>
  </si>
  <si>
    <t>Niklas, Pinja</t>
  </si>
  <si>
    <t>Torjuntojen kertaus, Sanbon kumite 2</t>
  </si>
  <si>
    <t>Pinja apuopena (maija/Juuso)</t>
  </si>
  <si>
    <t>Sokuto (alkeiskurssi mukana yleisessä potkutreenissä)</t>
  </si>
  <si>
    <t xml:space="preserve">Pepe, Pinja </t>
  </si>
  <si>
    <t>otteluliikkumista, Yhdistelmätekniikat, lyöntien kertaus, pistariharjoitteita</t>
  </si>
  <si>
    <t>Pinja, Peter</t>
  </si>
  <si>
    <t>Yhdistelmätekniikat, lyöntien kertaus, pistariharjoitteita</t>
  </si>
  <si>
    <t>otteluliikkumista, Sokuto, potkujen kertaus, mitsiharjoitteita</t>
  </si>
  <si>
    <t>Pinja, Arif</t>
  </si>
  <si>
    <t>Maegeri, Mawashigeri(alkeiskurssi mukana yleisessä potkutreenissä)</t>
  </si>
  <si>
    <t>Pinan nidan alku</t>
  </si>
  <si>
    <t>Pinan nidan loppu</t>
  </si>
  <si>
    <t>Niklas, Peter</t>
  </si>
  <si>
    <t>Pinan nidan ja katan sovellutuksia</t>
  </si>
  <si>
    <t>Arif, Peter</t>
  </si>
  <si>
    <t>Arif apuopena (maija/Juuso)</t>
  </si>
  <si>
    <t>Potkutekniikka - yhteisharjoitus (Maegeri ja sokuto)</t>
  </si>
  <si>
    <t>Yhdistelmätekniikoita, Itsepuolustussovellutuksia</t>
  </si>
  <si>
    <t>Vyökoekumiteiden kertaus, maegerikumite 1-2 uutena</t>
  </si>
  <si>
    <t>Ottelun omaista harjoittelua, maegerikumite 1-2 kertaus</t>
  </si>
  <si>
    <t>Peter, Arif</t>
  </si>
  <si>
    <t>Välineharjoitus ja vyökoekertausta</t>
  </si>
  <si>
    <t xml:space="preserve">Niklas, Arif </t>
  </si>
  <si>
    <t>Vyökoekertaus, katat ja kumitet</t>
  </si>
  <si>
    <t>Vyökoekertaus perustekniikka</t>
  </si>
  <si>
    <t>Välineharjoitus</t>
  </si>
  <si>
    <t>Lisäksi itsepuolustussovellutuksia monipuolisesti</t>
  </si>
  <si>
    <t>Petteri, Jaana</t>
  </si>
  <si>
    <t>Perustekniikka, katojen kertaus</t>
  </si>
  <si>
    <t>Jaana, Leena</t>
  </si>
  <si>
    <t>Naihanchi, pinan katat alemmille</t>
  </si>
  <si>
    <t>Leena, Petteri</t>
  </si>
  <si>
    <t>Pinan katat</t>
  </si>
  <si>
    <t>Ido kihon, shutot, no tsukkomit, käännökset, vaikeat yhdistelmätekniikat</t>
  </si>
  <si>
    <t>Ido kihon, shutot ja käännökset, yhdistelmätekniikoita</t>
  </si>
  <si>
    <t>Ido kihon, shutot, yhdistelmätekniikoita</t>
  </si>
  <si>
    <t>Oman kehonpainon käyttäminen</t>
  </si>
  <si>
    <t>Kehonhuolto, pienenkin liikkumisen tärkeys</t>
  </si>
  <si>
    <t>tasapaino</t>
  </si>
  <si>
    <t>Edelliskerran kertaus</t>
  </si>
  <si>
    <t>Ohjaajan valinta</t>
  </si>
  <si>
    <t xml:space="preserve">Kihon </t>
  </si>
  <si>
    <t xml:space="preserve">Mika  </t>
  </si>
  <si>
    <t>Itsepuolustus ja ukemit</t>
  </si>
  <si>
    <t xml:space="preserve">Itsepuolustus  </t>
  </si>
  <si>
    <t>Itsepuolus ja ukemit</t>
  </si>
  <si>
    <t xml:space="preserve">Kimmo L. </t>
  </si>
  <si>
    <t xml:space="preserve">Mika </t>
  </si>
  <si>
    <t>18.00-19.30 ja 19.30-20.30</t>
  </si>
  <si>
    <t>KEVÄÄN VYÖKOKEET</t>
  </si>
  <si>
    <t>14-18</t>
  </si>
  <si>
    <t>HARJOITUS + VYÖKOE</t>
  </si>
  <si>
    <t>Junzuki, junzuki no tsukomi, kedanbarai</t>
  </si>
  <si>
    <t>maegeri, sokuto</t>
  </si>
  <si>
    <t>maegeri, ushirogeri</t>
  </si>
  <si>
    <t>shuto + kissa-asento</t>
  </si>
  <si>
    <t>jagutzuki</t>
  </si>
  <si>
    <t>Uramawashigeri</t>
  </si>
  <si>
    <t>mawashigeri (alkeisryhmä mukana)</t>
  </si>
  <si>
    <t>jagutzuki, jagutzuki no tsukomi</t>
  </si>
  <si>
    <t>Torjunnat</t>
  </si>
  <si>
    <t>Ushirogeri, urawashigeri</t>
  </si>
  <si>
    <t>torjunnat (ml. Uchiuke ja sotouke)</t>
  </si>
  <si>
    <t>sokuto (alkeisryhmä mukana)</t>
  </si>
  <si>
    <t xml:space="preserve">junzuki </t>
  </si>
  <si>
    <t>Uraken</t>
  </si>
  <si>
    <t xml:space="preserve">sokuto </t>
  </si>
  <si>
    <t>mawashigeri, uramawashigeri</t>
  </si>
  <si>
    <t>Jagutzuki ottelutekniikalla</t>
  </si>
  <si>
    <t>empi, haito, shuto lyöntinä</t>
  </si>
  <si>
    <t>Kiertopotkuja</t>
  </si>
  <si>
    <t>torjunnat</t>
  </si>
  <si>
    <t>Yhdistelmätekniikat</t>
  </si>
  <si>
    <t>kakatogeri</t>
  </si>
  <si>
    <t>sokuto, ushirogeri</t>
  </si>
  <si>
    <t>Chikodachi, kedanbarai</t>
  </si>
  <si>
    <t>Yhdistelmätekniikat, Chinto</t>
  </si>
  <si>
    <t>Yhdistelmätekniikat, Pinan Godan</t>
  </si>
  <si>
    <t>Seishan</t>
  </si>
  <si>
    <t>Kihon</t>
  </si>
  <si>
    <t>Kihon, Bassai</t>
  </si>
  <si>
    <t>Yhdistelmätekniikat, Pinan Sandan</t>
  </si>
  <si>
    <t>Yhdistelmätekniikat, Wanshu</t>
  </si>
  <si>
    <t>Kihon, Pinan Shodan</t>
  </si>
  <si>
    <t>Kihon, Pinan Katat</t>
  </si>
  <si>
    <t>Yhdistelmätekniikat, Pinan Nidan</t>
  </si>
  <si>
    <t>Kushanku</t>
  </si>
  <si>
    <t>Kihon, Pinan Godan</t>
  </si>
  <si>
    <t>Yhdistelmätekniikat, Pinan Yondan</t>
  </si>
  <si>
    <t>kertaus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</si>
</sst>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0"/>
      <color indexed="9"/>
      <name val="Calibri"/>
      <family val="2"/>
    </font>
    <font>
      <b/>
      <sz val="10"/>
      <color indexed="9"/>
      <name val="Calibri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</cellStyleXfs>
  <cellXfs count="603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8" fillId="0" borderId="0" xfId="1"/>
    <xf numFmtId="0" fontId="7" fillId="11" borderId="6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/>
    <xf numFmtId="0" fontId="0" fillId="0" borderId="1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7" xfId="0" applyFill="1" applyBorder="1"/>
    <xf numFmtId="0" fontId="0" fillId="11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2" borderId="13" xfId="0" applyFill="1" applyBorder="1"/>
    <xf numFmtId="0" fontId="2" fillId="19" borderId="1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8" fillId="18" borderId="31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6" fillId="22" borderId="2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vertical="center"/>
    </xf>
    <xf numFmtId="0" fontId="7" fillId="13" borderId="1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18" fillId="18" borderId="25" xfId="0" applyFont="1" applyFill="1" applyBorder="1" applyAlignment="1">
      <alignment horizontal="center" vertical="center"/>
    </xf>
    <xf numFmtId="0" fontId="18" fillId="18" borderId="32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/>
    </xf>
    <xf numFmtId="0" fontId="0" fillId="2" borderId="36" xfId="0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11" borderId="22" xfId="0" applyFill="1" applyBorder="1"/>
    <xf numFmtId="0" fontId="22" fillId="0" borderId="0" xfId="0" applyFont="1" applyBorder="1"/>
    <xf numFmtId="16" fontId="23" fillId="16" borderId="28" xfId="0" applyNumberFormat="1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" fontId="23" fillId="16" borderId="26" xfId="0" applyNumberFormat="1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16" fontId="23" fillId="16" borderId="27" xfId="0" applyNumberFormat="1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2" fillId="13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11" borderId="22" xfId="0" applyFont="1" applyFill="1" applyBorder="1"/>
    <xf numFmtId="0" fontId="22" fillId="0" borderId="0" xfId="0" applyFont="1" applyFill="1" applyBorder="1"/>
    <xf numFmtId="0" fontId="23" fillId="16" borderId="22" xfId="0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 wrapText="1"/>
    </xf>
    <xf numFmtId="0" fontId="23" fillId="13" borderId="22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/>
    </xf>
    <xf numFmtId="0" fontId="24" fillId="13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 vertical="center"/>
    </xf>
    <xf numFmtId="49" fontId="23" fillId="16" borderId="26" xfId="0" applyNumberFormat="1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left" vertical="center"/>
    </xf>
    <xf numFmtId="0" fontId="25" fillId="16" borderId="22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/>
    </xf>
    <xf numFmtId="16" fontId="23" fillId="16" borderId="22" xfId="0" applyNumberFormat="1" applyFont="1" applyFill="1" applyBorder="1" applyAlignment="1">
      <alignment horizontal="center" vertical="center"/>
    </xf>
    <xf numFmtId="0" fontId="22" fillId="0" borderId="22" xfId="0" applyFont="1" applyBorder="1"/>
    <xf numFmtId="0" fontId="22" fillId="0" borderId="22" xfId="0" applyFont="1" applyBorder="1" applyAlignment="1">
      <alignment vertical="center"/>
    </xf>
    <xf numFmtId="0" fontId="22" fillId="0" borderId="22" xfId="0" applyFont="1" applyFill="1" applyBorder="1"/>
    <xf numFmtId="0" fontId="0" fillId="0" borderId="38" xfId="0" applyBorder="1"/>
    <xf numFmtId="0" fontId="19" fillId="20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/>
    </xf>
    <xf numFmtId="0" fontId="2" fillId="19" borderId="4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23" fillId="16" borderId="27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0" fontId="24" fillId="13" borderId="20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center" vertical="center"/>
    </xf>
    <xf numFmtId="49" fontId="13" fillId="19" borderId="0" xfId="0" applyNumberFormat="1" applyFont="1" applyFill="1" applyBorder="1" applyAlignment="1">
      <alignment horizontal="center" vertical="center"/>
    </xf>
    <xf numFmtId="0" fontId="0" fillId="0" borderId="0" xfId="0"/>
    <xf numFmtId="0" fontId="22" fillId="11" borderId="22" xfId="0" applyFont="1" applyFill="1" applyBorder="1" applyAlignment="1">
      <alignment horizontal="center" vertical="center"/>
    </xf>
    <xf numFmtId="0" fontId="13" fillId="3" borderId="0" xfId="0" applyFont="1" applyFill="1"/>
    <xf numFmtId="0" fontId="13" fillId="11" borderId="0" xfId="0" applyFont="1" applyFill="1"/>
    <xf numFmtId="0" fontId="13" fillId="11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3" fillId="11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left" vertical="center"/>
    </xf>
    <xf numFmtId="0" fontId="1" fillId="16" borderId="0" xfId="0" applyFont="1" applyFill="1"/>
    <xf numFmtId="0" fontId="28" fillId="16" borderId="0" xfId="0" applyFont="1" applyFill="1"/>
    <xf numFmtId="0" fontId="1" fillId="16" borderId="0" xfId="0" applyFont="1" applyFill="1" applyAlignment="1">
      <alignment horizontal="left"/>
    </xf>
    <xf numFmtId="0" fontId="2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1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/>
    <xf numFmtId="0" fontId="13" fillId="11" borderId="0" xfId="0" applyFont="1" applyFill="1" applyBorder="1" applyAlignment="1">
      <alignment horizontal="center" vertical="center" wrapText="1"/>
    </xf>
    <xf numFmtId="0" fontId="1" fillId="16" borderId="0" xfId="0" applyFont="1" applyFill="1" applyAlignment="1"/>
    <xf numFmtId="0" fontId="28" fillId="16" borderId="0" xfId="0" applyFont="1" applyFill="1" applyAlignment="1"/>
    <xf numFmtId="0" fontId="15" fillId="11" borderId="0" xfId="0" applyFont="1" applyFill="1" applyAlignment="1"/>
    <xf numFmtId="0" fontId="13" fillId="11" borderId="0" xfId="0" applyFont="1" applyFill="1" applyAlignment="1"/>
    <xf numFmtId="0" fontId="15" fillId="3" borderId="0" xfId="0" applyFont="1" applyFill="1" applyAlignment="1"/>
    <xf numFmtId="0" fontId="13" fillId="3" borderId="0" xfId="0" applyFont="1" applyFill="1" applyAlignment="1"/>
    <xf numFmtId="0" fontId="0" fillId="3" borderId="0" xfId="0" applyFill="1" applyAlignment="1"/>
    <xf numFmtId="0" fontId="0" fillId="11" borderId="0" xfId="0" applyFill="1" applyBorder="1" applyAlignment="1">
      <alignment horizontal="left" vertical="center"/>
    </xf>
    <xf numFmtId="0" fontId="0" fillId="11" borderId="0" xfId="0" applyFill="1" applyAlignment="1"/>
    <xf numFmtId="0" fontId="0" fillId="3" borderId="0" xfId="0" applyFill="1" applyBorder="1" applyAlignment="1">
      <alignment horizontal="left" vertical="center"/>
    </xf>
    <xf numFmtId="0" fontId="8" fillId="3" borderId="0" xfId="1" applyFill="1"/>
    <xf numFmtId="0" fontId="7" fillId="11" borderId="0" xfId="0" applyFont="1" applyFill="1" applyAlignment="1"/>
    <xf numFmtId="0" fontId="2" fillId="3" borderId="0" xfId="0" applyFont="1" applyFill="1" applyAlignment="1"/>
    <xf numFmtId="0" fontId="7" fillId="3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left" vertical="center"/>
    </xf>
    <xf numFmtId="0" fontId="13" fillId="11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16" fontId="1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16" fontId="15" fillId="11" borderId="0" xfId="0" applyNumberFormat="1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11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23" fillId="16" borderId="27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16" fontId="23" fillId="16" borderId="26" xfId="0" applyNumberFormat="1" applyFont="1" applyFill="1" applyBorder="1" applyAlignment="1">
      <alignment horizontal="center" vertical="center"/>
    </xf>
    <xf numFmtId="16" fontId="23" fillId="16" borderId="2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16" fontId="23" fillId="16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9" borderId="43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22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1" fillId="16" borderId="0" xfId="0" applyFont="1" applyFill="1" applyAlignment="1">
      <alignment horizontal="center" wrapText="1"/>
    </xf>
    <xf numFmtId="0" fontId="0" fillId="0" borderId="1" xfId="0" applyBorder="1"/>
    <xf numFmtId="16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3" fillId="0" borderId="0" xfId="0" applyNumberFormat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3" fillId="12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/>
    <xf numFmtId="0" fontId="0" fillId="19" borderId="0" xfId="0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" fillId="0" borderId="4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/>
    </xf>
    <xf numFmtId="0" fontId="0" fillId="11" borderId="1" xfId="0" applyFill="1" applyBorder="1"/>
    <xf numFmtId="0" fontId="2" fillId="11" borderId="17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0" fillId="18" borderId="1" xfId="0" applyFill="1" applyBorder="1"/>
    <xf numFmtId="0" fontId="26" fillId="18" borderId="1" xfId="0" applyFont="1" applyFill="1" applyBorder="1"/>
    <xf numFmtId="0" fontId="26" fillId="0" borderId="1" xfId="0" applyFont="1" applyBorder="1"/>
    <xf numFmtId="0" fontId="26" fillId="0" borderId="1" xfId="0" applyFont="1" applyFill="1" applyBorder="1"/>
    <xf numFmtId="0" fontId="0" fillId="0" borderId="1" xfId="0" applyFill="1" applyBorder="1"/>
    <xf numFmtId="0" fontId="13" fillId="0" borderId="0" xfId="0" applyFont="1" applyFill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28" fillId="16" borderId="0" xfId="0" applyFont="1" applyFill="1" applyAlignment="1">
      <alignment horizontal="center"/>
    </xf>
    <xf numFmtId="0" fontId="7" fillId="11" borderId="0" xfId="0" applyFont="1" applyFill="1" applyAlignment="1">
      <alignment horizontal="left" vertical="center"/>
    </xf>
    <xf numFmtId="0" fontId="15" fillId="11" borderId="0" xfId="0" applyFont="1" applyFill="1" applyAlignment="1">
      <alignment horizontal="left" vertical="center"/>
    </xf>
    <xf numFmtId="0" fontId="13" fillId="11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1" fillId="16" borderId="0" xfId="0" applyFont="1" applyFill="1" applyAlignment="1">
      <alignment vertical="center" wrapText="1"/>
    </xf>
    <xf numFmtId="0" fontId="1" fillId="16" borderId="0" xfId="0" applyFont="1" applyFill="1" applyAlignment="1">
      <alignment horizontal="left" vertical="center"/>
    </xf>
    <xf numFmtId="0" fontId="28" fillId="16" borderId="0" xfId="0" applyFont="1" applyFill="1" applyAlignment="1">
      <alignment horizontal="left"/>
    </xf>
    <xf numFmtId="0" fontId="31" fillId="16" borderId="0" xfId="0" applyFont="1" applyFill="1" applyAlignment="1">
      <alignment horizontal="left" wrapText="1"/>
    </xf>
    <xf numFmtId="0" fontId="1" fillId="16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0" fontId="0" fillId="12" borderId="0" xfId="0" applyFill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36" fillId="11" borderId="43" xfId="0" applyNumberFormat="1" applyFont="1" applyFill="1" applyBorder="1" applyAlignment="1">
      <alignment horizontal="center" vertical="center"/>
    </xf>
    <xf numFmtId="0" fontId="36" fillId="11" borderId="44" xfId="0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1" fontId="2" fillId="11" borderId="4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1" fontId="2" fillId="11" borderId="6" xfId="0" applyNumberFormat="1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/>
    </xf>
    <xf numFmtId="0" fontId="0" fillId="11" borderId="17" xfId="0" applyFill="1" applyBorder="1"/>
    <xf numFmtId="0" fontId="2" fillId="11" borderId="17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1" fontId="2" fillId="11" borderId="25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/>
    <xf numFmtId="0" fontId="0" fillId="0" borderId="20" xfId="0" applyBorder="1"/>
    <xf numFmtId="0" fontId="26" fillId="18" borderId="43" xfId="0" applyFont="1" applyFill="1" applyBorder="1"/>
    <xf numFmtId="0" fontId="0" fillId="18" borderId="43" xfId="0" applyFill="1" applyBorder="1"/>
    <xf numFmtId="0" fontId="35" fillId="12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6" fillId="0" borderId="43" xfId="0" applyFont="1" applyBorder="1"/>
    <xf numFmtId="0" fontId="0" fillId="0" borderId="43" xfId="0" applyBorder="1"/>
    <xf numFmtId="16" fontId="0" fillId="0" borderId="20" xfId="0" applyNumberFormat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" fontId="34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0" fontId="0" fillId="19" borderId="20" xfId="0" applyFill="1" applyBorder="1" applyAlignment="1">
      <alignment horizontal="center" vertical="center"/>
    </xf>
    <xf numFmtId="16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0" fontId="38" fillId="16" borderId="37" xfId="0" applyFont="1" applyFill="1" applyBorder="1" applyAlignment="1">
      <alignment horizontal="left" vertical="center"/>
    </xf>
    <xf numFmtId="0" fontId="38" fillId="16" borderId="4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0" fillId="18" borderId="0" xfId="0" applyFill="1"/>
    <xf numFmtId="0" fontId="0" fillId="16" borderId="0" xfId="0" applyFill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38" fillId="13" borderId="20" xfId="0" applyFont="1" applyFill="1" applyBorder="1" applyAlignment="1">
      <alignment horizontal="center" vertical="center"/>
    </xf>
    <xf numFmtId="0" fontId="38" fillId="13" borderId="0" xfId="0" applyFont="1" applyFill="1" applyBorder="1" applyAlignment="1">
      <alignment horizontal="left" vertical="center"/>
    </xf>
    <xf numFmtId="0" fontId="38" fillId="13" borderId="0" xfId="0" applyFont="1" applyFill="1" applyBorder="1" applyAlignment="1">
      <alignment horizontal="center" vertical="center"/>
    </xf>
    <xf numFmtId="0" fontId="38" fillId="13" borderId="0" xfId="0" applyFont="1" applyFill="1" applyBorder="1" applyAlignment="1">
      <alignment horizontal="center" vertical="center" wrapText="1"/>
    </xf>
    <xf numFmtId="0" fontId="38" fillId="13" borderId="20" xfId="0" applyFont="1" applyFill="1" applyBorder="1" applyAlignment="1">
      <alignment horizontal="left" vertical="center"/>
    </xf>
    <xf numFmtId="0" fontId="38" fillId="13" borderId="2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4" xfId="0" applyFill="1" applyBorder="1" applyAlignment="1">
      <alignment horizontal="center"/>
    </xf>
    <xf numFmtId="0" fontId="38" fillId="16" borderId="0" xfId="0" applyFont="1" applyFill="1"/>
    <xf numFmtId="0" fontId="0" fillId="3" borderId="0" xfId="0" applyFill="1" applyAlignment="1">
      <alignment horizontal="center"/>
    </xf>
    <xf numFmtId="0" fontId="38" fillId="16" borderId="0" xfId="0" applyFont="1" applyFill="1" applyAlignment="1">
      <alignment horizontal="center"/>
    </xf>
    <xf numFmtId="0" fontId="0" fillId="12" borderId="0" xfId="0" applyFill="1" applyAlignment="1">
      <alignment horizontal="left" vertical="center"/>
    </xf>
    <xf numFmtId="0" fontId="38" fillId="16" borderId="0" xfId="0" applyFont="1" applyFill="1" applyAlignment="1">
      <alignment horizontal="center" vertical="center" wrapText="1"/>
    </xf>
    <xf numFmtId="0" fontId="39" fillId="16" borderId="0" xfId="0" applyFont="1" applyFill="1" applyAlignment="1">
      <alignment horizontal="left" vertical="center"/>
    </xf>
    <xf numFmtId="0" fontId="40" fillId="16" borderId="0" xfId="0" applyFont="1" applyFill="1" applyAlignment="1">
      <alignment horizontal="left" vertical="center"/>
    </xf>
    <xf numFmtId="0" fontId="0" fillId="23" borderId="0" xfId="0" applyFill="1" applyAlignment="1">
      <alignment horizontal="left" vertical="center"/>
    </xf>
    <xf numFmtId="0" fontId="0" fillId="23" borderId="20" xfId="0" applyFill="1" applyBorder="1" applyAlignment="1">
      <alignment horizontal="left" vertical="center"/>
    </xf>
    <xf numFmtId="0" fontId="13" fillId="12" borderId="20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0" xfId="0" applyFill="1" applyBorder="1"/>
    <xf numFmtId="0" fontId="0" fillId="12" borderId="20" xfId="0" applyFill="1" applyBorder="1" applyAlignment="1">
      <alignment horizontal="left" vertical="center"/>
    </xf>
    <xf numFmtId="0" fontId="8" fillId="0" borderId="0" xfId="1" applyFill="1"/>
    <xf numFmtId="0" fontId="38" fillId="12" borderId="0" xfId="0" applyFont="1" applyFill="1" applyBorder="1" applyAlignment="1">
      <alignment horizontal="left" vertical="center"/>
    </xf>
    <xf numFmtId="0" fontId="38" fillId="12" borderId="20" xfId="0" applyFont="1" applyFill="1" applyBorder="1" applyAlignment="1">
      <alignment horizontal="left" vertical="center"/>
    </xf>
    <xf numFmtId="0" fontId="8" fillId="3" borderId="0" xfId="1" applyFill="1" applyAlignment="1">
      <alignment horizontal="left" vertical="center"/>
    </xf>
    <xf numFmtId="0" fontId="38" fillId="16" borderId="0" xfId="0" applyFont="1" applyFill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11" borderId="0" xfId="0" applyFont="1" applyFill="1" applyBorder="1" applyAlignment="1">
      <alignment horizontal="left" vertical="center"/>
    </xf>
    <xf numFmtId="0" fontId="0" fillId="5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16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/>
    <xf numFmtId="0" fontId="0" fillId="3" borderId="0" xfId="0" applyFont="1" applyFill="1"/>
    <xf numFmtId="0" fontId="0" fillId="11" borderId="0" xfId="0" applyFont="1" applyFill="1" applyBorder="1" applyAlignment="1">
      <alignment horizontal="left" vertical="center" wrapText="1"/>
    </xf>
    <xf numFmtId="0" fontId="0" fillId="11" borderId="0" xfId="0" applyFont="1" applyFill="1"/>
    <xf numFmtId="0" fontId="13" fillId="3" borderId="0" xfId="0" applyFont="1" applyFill="1" applyAlignment="1">
      <alignment horizontal="left"/>
    </xf>
    <xf numFmtId="0" fontId="13" fillId="11" borderId="0" xfId="0" applyFont="1" applyFill="1" applyAlignment="1">
      <alignment horizontal="left"/>
    </xf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3" borderId="0" xfId="0" applyFill="1"/>
    <xf numFmtId="1" fontId="42" fillId="16" borderId="43" xfId="0" applyNumberFormat="1" applyFont="1" applyFill="1" applyBorder="1" applyAlignment="1">
      <alignment horizontal="center" vertical="center"/>
    </xf>
    <xf numFmtId="0" fontId="42" fillId="1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16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16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47" fillId="0" borderId="0" xfId="0" applyFont="1"/>
    <xf numFmtId="0" fontId="43" fillId="29" borderId="0" xfId="2"/>
    <xf numFmtId="0" fontId="44" fillId="30" borderId="0" xfId="3"/>
    <xf numFmtId="0" fontId="26" fillId="24" borderId="52" xfId="0" applyFont="1" applyFill="1" applyBorder="1"/>
    <xf numFmtId="0" fontId="13" fillId="0" borderId="0" xfId="0" applyFont="1" applyFill="1" applyBorder="1"/>
    <xf numFmtId="0" fontId="13" fillId="0" borderId="0" xfId="0" applyFont="1" applyBorder="1"/>
    <xf numFmtId="0" fontId="0" fillId="0" borderId="19" xfId="0" applyBorder="1"/>
    <xf numFmtId="0" fontId="0" fillId="0" borderId="53" xfId="0" applyFill="1" applyBorder="1"/>
    <xf numFmtId="0" fontId="0" fillId="24" borderId="0" xfId="0" applyFill="1"/>
    <xf numFmtId="0" fontId="0" fillId="0" borderId="54" xfId="0" applyBorder="1"/>
    <xf numFmtId="0" fontId="0" fillId="19" borderId="52" xfId="0" applyFill="1" applyBorder="1" applyAlignment="1">
      <alignment horizontal="left" vertical="center"/>
    </xf>
    <xf numFmtId="0" fontId="13" fillId="27" borderId="52" xfId="0" applyFont="1" applyFill="1" applyBorder="1"/>
    <xf numFmtId="0" fontId="0" fillId="5" borderId="52" xfId="0" applyFill="1" applyBorder="1"/>
    <xf numFmtId="0" fontId="0" fillId="23" borderId="52" xfId="0" applyFill="1" applyBorder="1"/>
    <xf numFmtId="0" fontId="0" fillId="19" borderId="55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2" fillId="11" borderId="32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31" borderId="0" xfId="0" applyFont="1" applyFill="1" applyProtection="1">
      <protection locked="0"/>
    </xf>
    <xf numFmtId="0" fontId="1" fillId="31" borderId="0" xfId="0" applyFont="1" applyFill="1" applyAlignment="1" applyProtection="1">
      <alignment horizontal="center" vertical="center"/>
      <protection locked="0"/>
    </xf>
    <xf numFmtId="0" fontId="49" fillId="31" borderId="0" xfId="0" applyFont="1" applyFill="1" applyAlignment="1" applyProtection="1">
      <alignment horizontal="center" vertical="center"/>
      <protection locked="0"/>
    </xf>
    <xf numFmtId="0" fontId="49" fillId="31" borderId="0" xfId="0" applyFont="1" applyFill="1" applyAlignment="1" applyProtection="1">
      <alignment horizontal="center"/>
      <protection locked="0"/>
    </xf>
    <xf numFmtId="0" fontId="49" fillId="31" borderId="0" xfId="0" applyFont="1" applyFill="1" applyAlignment="1" applyProtection="1">
      <alignment horizontal="center" vertical="center" wrapText="1"/>
      <protection locked="0"/>
    </xf>
    <xf numFmtId="0" fontId="1" fillId="31" borderId="0" xfId="0" applyFont="1" applyFill="1" applyAlignment="1" applyProtection="1">
      <alignment horizontal="center" vertical="center" wrapText="1"/>
      <protection locked="0"/>
    </xf>
    <xf numFmtId="0" fontId="27" fillId="23" borderId="0" xfId="0" applyFont="1" applyFill="1" applyAlignment="1">
      <alignment horizontal="center" vertical="center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1" xfId="0" applyFont="1" applyFill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1" fillId="13" borderId="49" xfId="0" applyFont="1" applyFill="1" applyBorder="1" applyAlignment="1">
      <alignment horizontal="center"/>
    </xf>
    <xf numFmtId="0" fontId="21" fillId="13" borderId="50" xfId="0" applyFont="1" applyFill="1" applyBorder="1" applyAlignment="1">
      <alignment horizontal="center"/>
    </xf>
    <xf numFmtId="0" fontId="21" fillId="13" borderId="51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13" borderId="17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29" fillId="16" borderId="22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horizontal="center" vertical="center"/>
    </xf>
    <xf numFmtId="0" fontId="25" fillId="16" borderId="2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31" fillId="16" borderId="0" xfId="0" applyFont="1" applyFill="1" applyAlignment="1">
      <alignment horizontal="right" vertical="center" wrapText="1"/>
    </xf>
    <xf numFmtId="0" fontId="1" fillId="16" borderId="0" xfId="0" applyFont="1" applyFill="1" applyAlignment="1">
      <alignment horizontal="left" vertical="center" wrapText="1"/>
    </xf>
    <xf numFmtId="0" fontId="38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 vertical="center" wrapText="1"/>
    </xf>
    <xf numFmtId="0" fontId="31" fillId="16" borderId="0" xfId="0" applyFont="1" applyFill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16" fontId="13" fillId="13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26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/>
    </xf>
    <xf numFmtId="0" fontId="35" fillId="13" borderId="19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51" fillId="13" borderId="1" xfId="0" applyFont="1" applyFill="1" applyBorder="1"/>
    <xf numFmtId="0" fontId="0" fillId="13" borderId="19" xfId="0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50" fillId="13" borderId="56" xfId="0" applyFont="1" applyFill="1" applyBorder="1" applyAlignment="1">
      <alignment horizontal="center" vertical="top" wrapText="1"/>
    </xf>
    <xf numFmtId="0" fontId="50" fillId="13" borderId="1" xfId="0" applyFont="1" applyFill="1" applyBorder="1" applyAlignment="1">
      <alignment wrapText="1"/>
    </xf>
    <xf numFmtId="0" fontId="0" fillId="13" borderId="20" xfId="0" applyFill="1" applyBorder="1" applyAlignment="1">
      <alignment horizontal="center" vertical="center"/>
    </xf>
    <xf numFmtId="0" fontId="52" fillId="13" borderId="56" xfId="0" applyFont="1" applyFill="1" applyBorder="1" applyAlignment="1">
      <alignment horizontal="center" vertical="top" wrapText="1"/>
    </xf>
    <xf numFmtId="0" fontId="52" fillId="13" borderId="1" xfId="0" applyFont="1" applyFill="1" applyBorder="1" applyAlignment="1">
      <alignment vertical="top" wrapText="1"/>
    </xf>
    <xf numFmtId="0" fontId="13" fillId="13" borderId="1" xfId="0" applyFont="1" applyFill="1" applyBorder="1" applyAlignment="1">
      <alignment horizontal="left" vertical="center" wrapText="1"/>
    </xf>
    <xf numFmtId="16" fontId="0" fillId="13" borderId="1" xfId="0" applyNumberForma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left" wrapText="1"/>
    </xf>
    <xf numFmtId="0" fontId="0" fillId="13" borderId="0" xfId="0" applyFill="1"/>
    <xf numFmtId="16" fontId="0" fillId="13" borderId="1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 vertical="center"/>
    </xf>
    <xf numFmtId="0" fontId="33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16" fontId="0" fillId="13" borderId="1" xfId="0" applyNumberFormat="1" applyFill="1" applyBorder="1" applyAlignment="1">
      <alignment horizontal="left" vertical="center"/>
    </xf>
    <xf numFmtId="0" fontId="0" fillId="13" borderId="36" xfId="0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 wrapText="1"/>
    </xf>
  </cellXfs>
  <cellStyles count="4">
    <cellStyle name="Hyperlinkki" xfId="1" builtinId="8"/>
    <cellStyle name="Hyvä" xfId="2" builtinId="26"/>
    <cellStyle name="Neutraali" xfId="3" builtinId="28"/>
    <cellStyle name="Normaali" xfId="0" builtinId="0"/>
  </cellStyles>
  <dxfs count="7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EDBD"/>
      <color rgb="FFB2DE82"/>
      <color rgb="FFFF6D6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ikokoivula@hotmail.com" TargetMode="External"/><Relationship Id="rId2" Type="http://schemas.openxmlformats.org/officeDocument/2006/relationships/hyperlink" Target="mailto:juusok@gmail.com" TargetMode="External"/><Relationship Id="rId1" Type="http://schemas.openxmlformats.org/officeDocument/2006/relationships/hyperlink" Target="mailto:mikael.gardziella@luukku.com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katja.salojarvi@nos.fi" TargetMode="External"/><Relationship Id="rId4" Type="http://schemas.openxmlformats.org/officeDocument/2006/relationships/hyperlink" Target="mailto:tepon.postit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tepon.postit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petteri.heikkinen@catella.fi" TargetMode="External"/><Relationship Id="rId1" Type="http://schemas.openxmlformats.org/officeDocument/2006/relationships/hyperlink" Target="mailto:jarno_evakoski@hotmail.com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ppackalen1@gmail.com" TargetMode="External"/><Relationship Id="rId4" Type="http://schemas.openxmlformats.org/officeDocument/2006/relationships/hyperlink" Target="mailto:ari.tallberg@htj.f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niklas_koivula@hotmail.com" TargetMode="External"/><Relationship Id="rId2" Type="http://schemas.openxmlformats.org/officeDocument/2006/relationships/hyperlink" Target="mailto:jarno.evakoski@mil.fi" TargetMode="External"/><Relationship Id="rId1" Type="http://schemas.openxmlformats.org/officeDocument/2006/relationships/hyperlink" Target="mailto:tiina.bollstrom@gmail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nea.vallenius23@gmail.com" TargetMode="External"/><Relationship Id="rId4" Type="http://schemas.openxmlformats.org/officeDocument/2006/relationships/hyperlink" Target="mailto:satuoi199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38"/>
  <sheetViews>
    <sheetView topLeftCell="A83" zoomScale="85" zoomScaleNormal="85" workbookViewId="0">
      <selection activeCell="D98" sqref="D98"/>
    </sheetView>
  </sheetViews>
  <sheetFormatPr defaultColWidth="9.109375" defaultRowHeight="14.4" x14ac:dyDescent="0.3"/>
  <cols>
    <col min="1" max="1" width="9.109375" style="209"/>
    <col min="2" max="3" width="10.109375" style="482" customWidth="1"/>
    <col min="4" max="4" width="66.33203125" style="482" bestFit="1" customWidth="1"/>
    <col min="5" max="5" width="46" style="482" bestFit="1" customWidth="1"/>
    <col min="6" max="6" width="91.44140625" style="267" bestFit="1" customWidth="1"/>
    <col min="7" max="16384" width="9.109375" style="209"/>
  </cols>
  <sheetData>
    <row r="1" spans="1:6" ht="28.8" x14ac:dyDescent="0.3">
      <c r="A1" s="488"/>
      <c r="B1" s="489"/>
      <c r="C1" s="489"/>
      <c r="D1" s="490" t="s">
        <v>340</v>
      </c>
      <c r="E1" s="491" t="s">
        <v>343</v>
      </c>
      <c r="F1" s="492" t="s">
        <v>341</v>
      </c>
    </row>
    <row r="2" spans="1:6" x14ac:dyDescent="0.3">
      <c r="A2" s="489" t="s">
        <v>51</v>
      </c>
      <c r="B2" s="489" t="s">
        <v>52</v>
      </c>
      <c r="C2" s="489" t="s">
        <v>53</v>
      </c>
      <c r="D2" s="489"/>
      <c r="E2" s="489"/>
      <c r="F2" s="493" t="s">
        <v>364</v>
      </c>
    </row>
    <row r="3" spans="1:6" x14ac:dyDescent="0.3">
      <c r="A3" s="396"/>
      <c r="B3" s="396"/>
      <c r="C3" s="396"/>
      <c r="D3" s="564" t="s">
        <v>366</v>
      </c>
      <c r="E3" s="565" t="s">
        <v>367</v>
      </c>
      <c r="F3" s="566" t="s">
        <v>368</v>
      </c>
    </row>
    <row r="4" spans="1:6" x14ac:dyDescent="0.3">
      <c r="A4" s="567">
        <v>4</v>
      </c>
      <c r="B4" s="568">
        <v>43850</v>
      </c>
      <c r="C4" s="569" t="s">
        <v>80</v>
      </c>
      <c r="D4" s="564" t="s">
        <v>342</v>
      </c>
      <c r="E4" s="565" t="s">
        <v>344</v>
      </c>
      <c r="F4" s="566" t="s">
        <v>400</v>
      </c>
    </row>
    <row r="5" spans="1:6" x14ac:dyDescent="0.3">
      <c r="A5" s="567"/>
      <c r="B5" s="568"/>
      <c r="C5" s="569"/>
      <c r="D5" s="564" t="s">
        <v>345</v>
      </c>
      <c r="E5" s="565" t="s">
        <v>15</v>
      </c>
      <c r="F5" s="566" t="s">
        <v>363</v>
      </c>
    </row>
    <row r="6" spans="1:6" x14ac:dyDescent="0.3">
      <c r="A6" s="567"/>
      <c r="B6" s="568">
        <v>43851</v>
      </c>
      <c r="C6" s="569" t="s">
        <v>182</v>
      </c>
      <c r="D6" s="564" t="s">
        <v>346</v>
      </c>
      <c r="E6" s="565" t="s">
        <v>14</v>
      </c>
      <c r="F6" s="570"/>
    </row>
    <row r="7" spans="1:6" x14ac:dyDescent="0.3">
      <c r="A7" s="567"/>
      <c r="B7" s="568"/>
      <c r="C7" s="569"/>
      <c r="D7" s="564" t="s">
        <v>347</v>
      </c>
      <c r="E7" s="565" t="s">
        <v>14</v>
      </c>
      <c r="F7" s="570"/>
    </row>
    <row r="8" spans="1:6" x14ac:dyDescent="0.3">
      <c r="A8" s="567"/>
      <c r="B8" s="568"/>
      <c r="C8" s="569"/>
      <c r="D8" s="564" t="s">
        <v>348</v>
      </c>
      <c r="E8" s="565" t="s">
        <v>351</v>
      </c>
      <c r="F8" s="571" t="s">
        <v>491</v>
      </c>
    </row>
    <row r="9" spans="1:6" x14ac:dyDescent="0.3">
      <c r="A9" s="567"/>
      <c r="B9" s="568"/>
      <c r="C9" s="569"/>
      <c r="D9" s="564" t="s">
        <v>349</v>
      </c>
      <c r="E9" s="565" t="s">
        <v>351</v>
      </c>
      <c r="F9" s="571" t="s">
        <v>492</v>
      </c>
    </row>
    <row r="10" spans="1:6" x14ac:dyDescent="0.3">
      <c r="A10" s="567"/>
      <c r="B10" s="568"/>
      <c r="C10" s="569"/>
      <c r="D10" s="564"/>
      <c r="E10" s="565"/>
      <c r="F10" s="570"/>
    </row>
    <row r="11" spans="1:6" x14ac:dyDescent="0.3">
      <c r="A11" s="567"/>
      <c r="B11" s="568">
        <v>43852</v>
      </c>
      <c r="C11" s="569" t="s">
        <v>76</v>
      </c>
      <c r="D11" s="564" t="s">
        <v>353</v>
      </c>
      <c r="E11" s="565" t="s">
        <v>352</v>
      </c>
      <c r="F11" s="571" t="s">
        <v>467</v>
      </c>
    </row>
    <row r="12" spans="1:6" x14ac:dyDescent="0.3">
      <c r="A12" s="567"/>
      <c r="B12" s="568"/>
      <c r="C12" s="569"/>
      <c r="D12" s="564" t="s">
        <v>354</v>
      </c>
      <c r="E12" s="565" t="s">
        <v>352</v>
      </c>
      <c r="F12" s="571" t="s">
        <v>468</v>
      </c>
    </row>
    <row r="13" spans="1:6" x14ac:dyDescent="0.3">
      <c r="A13" s="567"/>
      <c r="B13" s="568"/>
      <c r="C13" s="569"/>
      <c r="D13" s="564" t="s">
        <v>345</v>
      </c>
      <c r="E13" s="565" t="s">
        <v>361</v>
      </c>
      <c r="F13" s="572" t="s">
        <v>362</v>
      </c>
    </row>
    <row r="14" spans="1:6" ht="43.2" x14ac:dyDescent="0.3">
      <c r="A14" s="567"/>
      <c r="B14" s="568">
        <v>43853</v>
      </c>
      <c r="C14" s="569" t="s">
        <v>180</v>
      </c>
      <c r="D14" s="573" t="s">
        <v>358</v>
      </c>
      <c r="E14" s="574" t="s">
        <v>357</v>
      </c>
      <c r="F14" s="566" t="s">
        <v>365</v>
      </c>
    </row>
    <row r="15" spans="1:6" x14ac:dyDescent="0.3">
      <c r="A15" s="567"/>
      <c r="B15" s="568"/>
      <c r="C15" s="569"/>
      <c r="D15" s="573" t="s">
        <v>355</v>
      </c>
      <c r="E15" s="574" t="s">
        <v>356</v>
      </c>
      <c r="F15" s="575"/>
    </row>
    <row r="16" spans="1:6" x14ac:dyDescent="0.3">
      <c r="A16" s="567"/>
      <c r="B16" s="568">
        <v>43854</v>
      </c>
      <c r="C16" s="569" t="s">
        <v>181</v>
      </c>
      <c r="D16" s="573" t="s">
        <v>359</v>
      </c>
      <c r="E16" s="574" t="s">
        <v>396</v>
      </c>
      <c r="F16" s="575"/>
    </row>
    <row r="17" spans="1:6" x14ac:dyDescent="0.3">
      <c r="A17" s="567"/>
      <c r="B17" s="568">
        <v>43855</v>
      </c>
      <c r="C17" s="569" t="s">
        <v>78</v>
      </c>
      <c r="D17" s="576"/>
      <c r="E17" s="577"/>
      <c r="F17" s="578"/>
    </row>
    <row r="18" spans="1:6" x14ac:dyDescent="0.3">
      <c r="A18" s="567"/>
      <c r="B18" s="568">
        <v>43856</v>
      </c>
      <c r="C18" s="579" t="s">
        <v>84</v>
      </c>
      <c r="D18" s="573" t="s">
        <v>360</v>
      </c>
      <c r="E18" s="574" t="s">
        <v>370</v>
      </c>
      <c r="F18" s="571" t="s">
        <v>369</v>
      </c>
    </row>
    <row r="19" spans="1:6" x14ac:dyDescent="0.3">
      <c r="A19" s="396"/>
      <c r="B19" s="568"/>
      <c r="C19" s="580"/>
      <c r="D19" s="573"/>
      <c r="E19" s="574"/>
      <c r="F19" s="575"/>
    </row>
    <row r="20" spans="1:6" x14ac:dyDescent="0.3">
      <c r="A20" s="567">
        <v>5</v>
      </c>
      <c r="B20" s="568">
        <v>43857</v>
      </c>
      <c r="C20" s="396" t="s">
        <v>80</v>
      </c>
      <c r="D20" s="564" t="s">
        <v>366</v>
      </c>
      <c r="E20" s="574" t="s">
        <v>376</v>
      </c>
      <c r="F20" s="581" t="s">
        <v>377</v>
      </c>
    </row>
    <row r="21" spans="1:6" x14ac:dyDescent="0.3">
      <c r="A21" s="567"/>
      <c r="B21" s="568"/>
      <c r="C21" s="396"/>
      <c r="D21" s="564" t="s">
        <v>342</v>
      </c>
      <c r="E21" s="565" t="s">
        <v>344</v>
      </c>
      <c r="F21" s="566" t="s">
        <v>400</v>
      </c>
    </row>
    <row r="22" spans="1:6" x14ac:dyDescent="0.3">
      <c r="A22" s="567"/>
      <c r="B22" s="568"/>
      <c r="C22" s="396"/>
      <c r="D22" s="564" t="s">
        <v>345</v>
      </c>
      <c r="E22" s="582" t="s">
        <v>401</v>
      </c>
      <c r="F22" s="572" t="s">
        <v>402</v>
      </c>
    </row>
    <row r="23" spans="1:6" x14ac:dyDescent="0.3">
      <c r="A23" s="567"/>
      <c r="B23" s="568">
        <v>43858</v>
      </c>
      <c r="C23" s="396" t="s">
        <v>182</v>
      </c>
      <c r="D23" s="564" t="s">
        <v>346</v>
      </c>
      <c r="E23" s="565" t="s">
        <v>14</v>
      </c>
      <c r="F23" s="570"/>
    </row>
    <row r="24" spans="1:6" x14ac:dyDescent="0.3">
      <c r="A24" s="567"/>
      <c r="B24" s="568"/>
      <c r="C24" s="396"/>
      <c r="D24" s="564" t="s">
        <v>347</v>
      </c>
      <c r="E24" s="565" t="s">
        <v>14</v>
      </c>
      <c r="F24" s="570"/>
    </row>
    <row r="25" spans="1:6" x14ac:dyDescent="0.3">
      <c r="A25" s="567"/>
      <c r="B25" s="568"/>
      <c r="C25" s="396"/>
      <c r="D25" s="564" t="s">
        <v>348</v>
      </c>
      <c r="E25" s="565" t="s">
        <v>351</v>
      </c>
      <c r="F25" s="583" t="s">
        <v>44</v>
      </c>
    </row>
    <row r="26" spans="1:6" x14ac:dyDescent="0.3">
      <c r="A26" s="567"/>
      <c r="B26" s="568"/>
      <c r="C26" s="396"/>
      <c r="D26" s="564" t="s">
        <v>349</v>
      </c>
      <c r="E26" s="565" t="s">
        <v>351</v>
      </c>
      <c r="F26" s="583" t="s">
        <v>39</v>
      </c>
    </row>
    <row r="27" spans="1:6" x14ac:dyDescent="0.3">
      <c r="A27" s="567"/>
      <c r="B27" s="568"/>
      <c r="C27" s="396"/>
      <c r="D27" s="564"/>
      <c r="E27" s="565"/>
      <c r="F27" s="570"/>
    </row>
    <row r="28" spans="1:6" x14ac:dyDescent="0.3">
      <c r="A28" s="567"/>
      <c r="B28" s="568">
        <v>43859</v>
      </c>
      <c r="C28" s="396" t="s">
        <v>76</v>
      </c>
      <c r="D28" s="564" t="s">
        <v>353</v>
      </c>
      <c r="E28" s="565" t="s">
        <v>352</v>
      </c>
      <c r="F28" s="583" t="s">
        <v>470</v>
      </c>
    </row>
    <row r="29" spans="1:6" x14ac:dyDescent="0.3">
      <c r="A29" s="567"/>
      <c r="B29" s="568"/>
      <c r="C29" s="396"/>
      <c r="D29" s="564" t="s">
        <v>354</v>
      </c>
      <c r="E29" s="565" t="s">
        <v>352</v>
      </c>
      <c r="F29" s="583" t="s">
        <v>469</v>
      </c>
    </row>
    <row r="30" spans="1:6" ht="15" thickBot="1" x14ac:dyDescent="0.35">
      <c r="A30" s="567"/>
      <c r="B30" s="568"/>
      <c r="C30" s="396"/>
      <c r="D30" s="564" t="s">
        <v>345</v>
      </c>
      <c r="E30" s="565" t="s">
        <v>403</v>
      </c>
      <c r="F30" s="571" t="s">
        <v>404</v>
      </c>
    </row>
    <row r="31" spans="1:6" ht="58.2" thickBot="1" x14ac:dyDescent="0.35">
      <c r="A31" s="567"/>
      <c r="B31" s="568">
        <v>43860</v>
      </c>
      <c r="C31" s="396" t="s">
        <v>180</v>
      </c>
      <c r="D31" s="573" t="s">
        <v>358</v>
      </c>
      <c r="E31" s="584" t="s">
        <v>375</v>
      </c>
      <c r="F31" s="585" t="s">
        <v>374</v>
      </c>
    </row>
    <row r="32" spans="1:6" x14ac:dyDescent="0.3">
      <c r="A32" s="567"/>
      <c r="B32" s="568"/>
      <c r="C32" s="396"/>
      <c r="D32" s="573" t="s">
        <v>355</v>
      </c>
      <c r="E32" s="574" t="s">
        <v>356</v>
      </c>
      <c r="F32" s="570"/>
    </row>
    <row r="33" spans="1:6" x14ac:dyDescent="0.3">
      <c r="A33" s="567"/>
      <c r="B33" s="568">
        <v>43861</v>
      </c>
      <c r="C33" s="396" t="s">
        <v>181</v>
      </c>
      <c r="D33" s="573" t="s">
        <v>359</v>
      </c>
      <c r="E33" s="574" t="s">
        <v>397</v>
      </c>
      <c r="F33" s="570"/>
    </row>
    <row r="34" spans="1:6" x14ac:dyDescent="0.3">
      <c r="A34" s="567"/>
      <c r="B34" s="568">
        <v>43862</v>
      </c>
      <c r="C34" s="396" t="s">
        <v>78</v>
      </c>
      <c r="D34" s="576"/>
      <c r="E34" s="577"/>
      <c r="F34" s="572"/>
    </row>
    <row r="35" spans="1:6" x14ac:dyDescent="0.3">
      <c r="A35" s="567"/>
      <c r="B35" s="568">
        <v>43863</v>
      </c>
      <c r="C35" s="586" t="s">
        <v>84</v>
      </c>
      <c r="D35" s="573" t="s">
        <v>360</v>
      </c>
      <c r="E35" s="574" t="s">
        <v>457</v>
      </c>
      <c r="F35" s="571" t="s">
        <v>458</v>
      </c>
    </row>
    <row r="36" spans="1:6" x14ac:dyDescent="0.3">
      <c r="A36" s="567">
        <v>6</v>
      </c>
      <c r="B36" s="568">
        <v>43864</v>
      </c>
      <c r="C36" s="396" t="s">
        <v>80</v>
      </c>
      <c r="D36" s="564" t="s">
        <v>366</v>
      </c>
      <c r="E36" s="565" t="s">
        <v>367</v>
      </c>
      <c r="F36" s="571" t="s">
        <v>451</v>
      </c>
    </row>
    <row r="37" spans="1:6" x14ac:dyDescent="0.3">
      <c r="A37" s="567"/>
      <c r="B37" s="568"/>
      <c r="C37" s="396"/>
      <c r="D37" s="564" t="s">
        <v>342</v>
      </c>
      <c r="E37" s="565" t="s">
        <v>344</v>
      </c>
      <c r="F37" s="566" t="s">
        <v>400</v>
      </c>
    </row>
    <row r="38" spans="1:6" x14ac:dyDescent="0.3">
      <c r="A38" s="567"/>
      <c r="B38" s="568"/>
      <c r="C38" s="396"/>
      <c r="D38" s="564" t="s">
        <v>345</v>
      </c>
      <c r="E38" s="582" t="s">
        <v>405</v>
      </c>
      <c r="F38" s="572" t="s">
        <v>406</v>
      </c>
    </row>
    <row r="39" spans="1:6" x14ac:dyDescent="0.3">
      <c r="A39" s="567"/>
      <c r="B39" s="568">
        <v>43865</v>
      </c>
      <c r="C39" s="396" t="s">
        <v>182</v>
      </c>
      <c r="D39" s="564" t="s">
        <v>346</v>
      </c>
      <c r="E39" s="565" t="s">
        <v>14</v>
      </c>
      <c r="F39" s="572"/>
    </row>
    <row r="40" spans="1:6" x14ac:dyDescent="0.3">
      <c r="A40" s="567"/>
      <c r="B40" s="568"/>
      <c r="C40" s="396"/>
      <c r="D40" s="564" t="s">
        <v>347</v>
      </c>
      <c r="E40" s="565" t="s">
        <v>14</v>
      </c>
      <c r="F40" s="572"/>
    </row>
    <row r="41" spans="1:6" x14ac:dyDescent="0.3">
      <c r="A41" s="567"/>
      <c r="B41" s="568"/>
      <c r="C41" s="396"/>
      <c r="D41" s="564" t="s">
        <v>348</v>
      </c>
      <c r="E41" s="565" t="s">
        <v>351</v>
      </c>
      <c r="F41" s="571" t="s">
        <v>493</v>
      </c>
    </row>
    <row r="42" spans="1:6" x14ac:dyDescent="0.3">
      <c r="A42" s="567"/>
      <c r="B42" s="568"/>
      <c r="C42" s="396"/>
      <c r="D42" s="564" t="s">
        <v>349</v>
      </c>
      <c r="E42" s="565" t="s">
        <v>351</v>
      </c>
      <c r="F42" s="571" t="s">
        <v>494</v>
      </c>
    </row>
    <row r="43" spans="1:6" x14ac:dyDescent="0.3">
      <c r="A43" s="567"/>
      <c r="B43" s="568"/>
      <c r="C43" s="396"/>
      <c r="D43" s="564" t="s">
        <v>350</v>
      </c>
      <c r="E43" s="565" t="s">
        <v>21</v>
      </c>
      <c r="F43" s="572" t="s">
        <v>456</v>
      </c>
    </row>
    <row r="44" spans="1:6" x14ac:dyDescent="0.3">
      <c r="A44" s="567"/>
      <c r="B44" s="568">
        <v>43866</v>
      </c>
      <c r="C44" s="396" t="s">
        <v>76</v>
      </c>
      <c r="D44" s="564" t="s">
        <v>353</v>
      </c>
      <c r="E44" s="565" t="s">
        <v>352</v>
      </c>
      <c r="F44" s="583" t="s">
        <v>471</v>
      </c>
    </row>
    <row r="45" spans="1:6" x14ac:dyDescent="0.3">
      <c r="A45" s="567"/>
      <c r="B45" s="568"/>
      <c r="C45" s="396"/>
      <c r="D45" s="564" t="s">
        <v>354</v>
      </c>
      <c r="E45" s="565" t="s">
        <v>352</v>
      </c>
      <c r="F45" s="396" t="s">
        <v>472</v>
      </c>
    </row>
    <row r="46" spans="1:6" ht="15" thickBot="1" x14ac:dyDescent="0.35">
      <c r="A46" s="567"/>
      <c r="B46" s="568"/>
      <c r="C46" s="396"/>
      <c r="D46" s="564" t="s">
        <v>345</v>
      </c>
      <c r="E46" s="565" t="s">
        <v>407</v>
      </c>
      <c r="F46" s="571" t="s">
        <v>408</v>
      </c>
    </row>
    <row r="47" spans="1:6" ht="29.4" thickBot="1" x14ac:dyDescent="0.35">
      <c r="A47" s="567"/>
      <c r="B47" s="568">
        <v>43867</v>
      </c>
      <c r="C47" s="396" t="s">
        <v>180</v>
      </c>
      <c r="D47" s="573" t="s">
        <v>358</v>
      </c>
      <c r="E47" s="587" t="s">
        <v>379</v>
      </c>
      <c r="F47" s="588" t="s">
        <v>378</v>
      </c>
    </row>
    <row r="48" spans="1:6" x14ac:dyDescent="0.3">
      <c r="A48" s="567"/>
      <c r="B48" s="568"/>
      <c r="C48" s="396"/>
      <c r="D48" s="573" t="s">
        <v>355</v>
      </c>
      <c r="E48" s="574" t="s">
        <v>356</v>
      </c>
      <c r="F48" s="572"/>
    </row>
    <row r="49" spans="1:6" x14ac:dyDescent="0.3">
      <c r="A49" s="567"/>
      <c r="B49" s="568">
        <v>43868</v>
      </c>
      <c r="C49" s="396" t="s">
        <v>181</v>
      </c>
      <c r="D49" s="573" t="s">
        <v>359</v>
      </c>
      <c r="E49" s="574" t="s">
        <v>399</v>
      </c>
      <c r="F49" s="572"/>
    </row>
    <row r="50" spans="1:6" x14ac:dyDescent="0.3">
      <c r="A50" s="567"/>
      <c r="B50" s="568">
        <v>43869</v>
      </c>
      <c r="C50" s="396" t="s">
        <v>78</v>
      </c>
      <c r="D50" s="576"/>
      <c r="E50" s="577"/>
      <c r="F50" s="572"/>
    </row>
    <row r="51" spans="1:6" x14ac:dyDescent="0.3">
      <c r="A51" s="567"/>
      <c r="B51" s="568">
        <v>43870</v>
      </c>
      <c r="C51" s="586" t="s">
        <v>84</v>
      </c>
      <c r="D51" s="573" t="s">
        <v>463</v>
      </c>
      <c r="E51" s="574" t="s">
        <v>23</v>
      </c>
      <c r="F51" s="572" t="s">
        <v>459</v>
      </c>
    </row>
    <row r="52" spans="1:6" x14ac:dyDescent="0.3">
      <c r="A52" s="567">
        <v>7</v>
      </c>
      <c r="B52" s="568">
        <v>43871</v>
      </c>
      <c r="C52" s="396" t="s">
        <v>80</v>
      </c>
      <c r="D52" s="564" t="s">
        <v>366</v>
      </c>
      <c r="E52" s="565" t="s">
        <v>367</v>
      </c>
      <c r="F52" s="571" t="s">
        <v>451</v>
      </c>
    </row>
    <row r="53" spans="1:6" x14ac:dyDescent="0.3">
      <c r="A53" s="567"/>
      <c r="B53" s="568"/>
      <c r="C53" s="396"/>
      <c r="D53" s="564" t="s">
        <v>342</v>
      </c>
      <c r="E53" s="565" t="s">
        <v>344</v>
      </c>
      <c r="F53" s="566" t="s">
        <v>400</v>
      </c>
    </row>
    <row r="54" spans="1:6" x14ac:dyDescent="0.3">
      <c r="A54" s="567"/>
      <c r="B54" s="568"/>
      <c r="C54" s="396"/>
      <c r="D54" s="564" t="s">
        <v>345</v>
      </c>
      <c r="E54" s="582" t="s">
        <v>25</v>
      </c>
      <c r="F54" s="572" t="s">
        <v>409</v>
      </c>
    </row>
    <row r="55" spans="1:6" x14ac:dyDescent="0.3">
      <c r="A55" s="567"/>
      <c r="B55" s="568">
        <v>43872</v>
      </c>
      <c r="C55" s="396" t="s">
        <v>182</v>
      </c>
      <c r="D55" s="564" t="s">
        <v>346</v>
      </c>
      <c r="E55" s="565" t="s">
        <v>14</v>
      </c>
      <c r="F55" s="570"/>
    </row>
    <row r="56" spans="1:6" x14ac:dyDescent="0.3">
      <c r="A56" s="567"/>
      <c r="B56" s="568"/>
      <c r="C56" s="396"/>
      <c r="D56" s="564" t="s">
        <v>347</v>
      </c>
      <c r="E56" s="565" t="s">
        <v>14</v>
      </c>
      <c r="F56" s="570"/>
    </row>
    <row r="57" spans="1:6" x14ac:dyDescent="0.3">
      <c r="A57" s="567"/>
      <c r="B57" s="568"/>
      <c r="C57" s="396"/>
      <c r="D57" s="564" t="s">
        <v>348</v>
      </c>
      <c r="E57" s="565" t="s">
        <v>351</v>
      </c>
      <c r="F57" s="583" t="s">
        <v>495</v>
      </c>
    </row>
    <row r="58" spans="1:6" x14ac:dyDescent="0.3">
      <c r="A58" s="567"/>
      <c r="B58" s="568"/>
      <c r="C58" s="396"/>
      <c r="D58" s="564" t="s">
        <v>349</v>
      </c>
      <c r="E58" s="565" t="s">
        <v>351</v>
      </c>
      <c r="F58" s="583" t="s">
        <v>496</v>
      </c>
    </row>
    <row r="59" spans="1:6" x14ac:dyDescent="0.3">
      <c r="A59" s="567"/>
      <c r="B59" s="568"/>
      <c r="C59" s="396"/>
      <c r="D59" s="564" t="s">
        <v>350</v>
      </c>
      <c r="E59" s="565" t="s">
        <v>21</v>
      </c>
      <c r="F59" s="572" t="s">
        <v>456</v>
      </c>
    </row>
    <row r="60" spans="1:6" x14ac:dyDescent="0.3">
      <c r="A60" s="567"/>
      <c r="B60" s="568">
        <v>43873</v>
      </c>
      <c r="C60" s="396" t="s">
        <v>76</v>
      </c>
      <c r="D60" s="564" t="s">
        <v>353</v>
      </c>
      <c r="E60" s="565" t="s">
        <v>352</v>
      </c>
      <c r="F60" s="583" t="s">
        <v>474</v>
      </c>
    </row>
    <row r="61" spans="1:6" x14ac:dyDescent="0.3">
      <c r="A61" s="567"/>
      <c r="B61" s="568"/>
      <c r="C61" s="396"/>
      <c r="D61" s="564" t="s">
        <v>354</v>
      </c>
      <c r="E61" s="565" t="s">
        <v>352</v>
      </c>
      <c r="F61" s="583" t="s">
        <v>473</v>
      </c>
    </row>
    <row r="62" spans="1:6" ht="15" thickBot="1" x14ac:dyDescent="0.35">
      <c r="A62" s="567"/>
      <c r="B62" s="568"/>
      <c r="C62" s="396"/>
      <c r="D62" s="564" t="s">
        <v>345</v>
      </c>
      <c r="E62" s="565" t="s">
        <v>410</v>
      </c>
      <c r="F62" s="571" t="s">
        <v>411</v>
      </c>
    </row>
    <row r="63" spans="1:6" ht="29.4" thickBot="1" x14ac:dyDescent="0.35">
      <c r="A63" s="567"/>
      <c r="B63" s="568">
        <v>43874</v>
      </c>
      <c r="C63" s="396" t="s">
        <v>180</v>
      </c>
      <c r="D63" s="573" t="s">
        <v>358</v>
      </c>
      <c r="E63" s="584" t="s">
        <v>381</v>
      </c>
      <c r="F63" s="585" t="s">
        <v>380</v>
      </c>
    </row>
    <row r="64" spans="1:6" x14ac:dyDescent="0.3">
      <c r="A64" s="567"/>
      <c r="B64" s="568"/>
      <c r="C64" s="396"/>
      <c r="D64" s="573" t="s">
        <v>355</v>
      </c>
      <c r="E64" s="574" t="s">
        <v>356</v>
      </c>
      <c r="F64" s="570"/>
    </row>
    <row r="65" spans="1:6" x14ac:dyDescent="0.3">
      <c r="A65" s="567"/>
      <c r="B65" s="568">
        <v>43875</v>
      </c>
      <c r="C65" s="396" t="s">
        <v>181</v>
      </c>
      <c r="D65" s="573" t="s">
        <v>359</v>
      </c>
      <c r="E65" s="574" t="s">
        <v>398</v>
      </c>
      <c r="F65" s="570"/>
    </row>
    <row r="66" spans="1:6" x14ac:dyDescent="0.3">
      <c r="A66" s="567"/>
      <c r="B66" s="568">
        <v>43876</v>
      </c>
      <c r="C66" s="396" t="s">
        <v>78</v>
      </c>
      <c r="D66" s="576"/>
      <c r="E66" s="577"/>
      <c r="F66" s="572"/>
    </row>
    <row r="67" spans="1:6" x14ac:dyDescent="0.3">
      <c r="A67" s="567"/>
      <c r="B67" s="568">
        <v>43877</v>
      </c>
      <c r="C67" s="586" t="s">
        <v>84</v>
      </c>
      <c r="D67" s="573" t="s">
        <v>360</v>
      </c>
      <c r="E67" s="565" t="s">
        <v>442</v>
      </c>
      <c r="F67" s="589" t="s">
        <v>450</v>
      </c>
    </row>
    <row r="68" spans="1:6" x14ac:dyDescent="0.3">
      <c r="A68" s="567">
        <v>8</v>
      </c>
      <c r="B68" s="568">
        <v>43878</v>
      </c>
      <c r="C68" s="396" t="s">
        <v>80</v>
      </c>
      <c r="D68" s="564"/>
      <c r="E68" s="565"/>
      <c r="F68" s="570"/>
    </row>
    <row r="69" spans="1:6" x14ac:dyDescent="0.3">
      <c r="A69" s="567"/>
      <c r="B69" s="568"/>
      <c r="C69" s="396"/>
      <c r="D69" s="564"/>
      <c r="E69" s="565"/>
      <c r="F69" s="570"/>
    </row>
    <row r="70" spans="1:6" x14ac:dyDescent="0.3">
      <c r="A70" s="567"/>
      <c r="B70" s="568"/>
      <c r="C70" s="396"/>
      <c r="D70" s="564"/>
      <c r="E70" s="565"/>
      <c r="F70" s="570"/>
    </row>
    <row r="71" spans="1:6" x14ac:dyDescent="0.3">
      <c r="A71" s="567"/>
      <c r="B71" s="568">
        <v>43879</v>
      </c>
      <c r="C71" s="396" t="s">
        <v>182</v>
      </c>
      <c r="D71" s="564"/>
      <c r="E71" s="565"/>
      <c r="F71" s="570"/>
    </row>
    <row r="72" spans="1:6" x14ac:dyDescent="0.3">
      <c r="A72" s="567"/>
      <c r="B72" s="568"/>
      <c r="C72" s="396"/>
      <c r="D72" s="564"/>
      <c r="E72" s="565"/>
      <c r="F72" s="570"/>
    </row>
    <row r="73" spans="1:6" x14ac:dyDescent="0.3">
      <c r="A73" s="567"/>
      <c r="B73" s="568"/>
      <c r="C73" s="396"/>
      <c r="D73" s="564"/>
      <c r="E73" s="565"/>
      <c r="F73" s="570"/>
    </row>
    <row r="74" spans="1:6" x14ac:dyDescent="0.3">
      <c r="A74" s="567"/>
      <c r="B74" s="568"/>
      <c r="C74" s="396"/>
      <c r="D74" s="564"/>
      <c r="E74" s="565"/>
      <c r="F74" s="570"/>
    </row>
    <row r="75" spans="1:6" x14ac:dyDescent="0.3">
      <c r="A75" s="567"/>
      <c r="B75" s="568"/>
      <c r="C75" s="396"/>
      <c r="D75" s="564"/>
      <c r="E75" s="565"/>
      <c r="F75" s="570"/>
    </row>
    <row r="76" spans="1:6" x14ac:dyDescent="0.3">
      <c r="A76" s="567"/>
      <c r="B76" s="568">
        <v>43880</v>
      </c>
      <c r="C76" s="396" t="s">
        <v>76</v>
      </c>
      <c r="D76" s="564"/>
      <c r="E76" s="565"/>
      <c r="F76" s="570"/>
    </row>
    <row r="77" spans="1:6" x14ac:dyDescent="0.3">
      <c r="A77" s="567"/>
      <c r="B77" s="568"/>
      <c r="C77" s="396"/>
      <c r="D77" s="564"/>
      <c r="E77" s="565"/>
      <c r="F77" s="570"/>
    </row>
    <row r="78" spans="1:6" x14ac:dyDescent="0.3">
      <c r="A78" s="567"/>
      <c r="B78" s="568"/>
      <c r="C78" s="396"/>
      <c r="D78" s="564"/>
      <c r="E78" s="565"/>
      <c r="F78" s="570"/>
    </row>
    <row r="79" spans="1:6" x14ac:dyDescent="0.3">
      <c r="A79" s="567"/>
      <c r="B79" s="568">
        <v>43881</v>
      </c>
      <c r="C79" s="396" t="s">
        <v>180</v>
      </c>
      <c r="D79" s="573"/>
      <c r="E79" s="574"/>
      <c r="F79" s="570"/>
    </row>
    <row r="80" spans="1:6" x14ac:dyDescent="0.3">
      <c r="A80" s="567"/>
      <c r="B80" s="568"/>
      <c r="C80" s="396"/>
      <c r="D80" s="573"/>
      <c r="E80" s="574"/>
      <c r="F80" s="570"/>
    </row>
    <row r="81" spans="1:6" x14ac:dyDescent="0.3">
      <c r="A81" s="567"/>
      <c r="B81" s="568">
        <v>43882</v>
      </c>
      <c r="C81" s="396" t="s">
        <v>181</v>
      </c>
      <c r="D81" s="573"/>
      <c r="E81" s="574"/>
      <c r="F81" s="570"/>
    </row>
    <row r="82" spans="1:6" x14ac:dyDescent="0.3">
      <c r="A82" s="567"/>
      <c r="B82" s="568">
        <v>43883</v>
      </c>
      <c r="C82" s="396" t="s">
        <v>78</v>
      </c>
      <c r="D82" s="576"/>
      <c r="E82" s="577"/>
      <c r="F82" s="572"/>
    </row>
    <row r="83" spans="1:6" x14ac:dyDescent="0.3">
      <c r="A83" s="567"/>
      <c r="B83" s="568">
        <v>43884</v>
      </c>
      <c r="C83" s="586" t="s">
        <v>84</v>
      </c>
      <c r="D83" s="573"/>
      <c r="E83" s="574"/>
      <c r="F83" s="570"/>
    </row>
    <row r="84" spans="1:6" x14ac:dyDescent="0.3">
      <c r="A84" s="567">
        <v>9</v>
      </c>
      <c r="B84" s="568">
        <v>43885</v>
      </c>
      <c r="C84" s="396" t="s">
        <v>80</v>
      </c>
      <c r="D84" s="564" t="s">
        <v>366</v>
      </c>
      <c r="E84" s="565" t="s">
        <v>367</v>
      </c>
      <c r="F84" s="590" t="s">
        <v>452</v>
      </c>
    </row>
    <row r="85" spans="1:6" x14ac:dyDescent="0.3">
      <c r="A85" s="567"/>
      <c r="B85" s="568"/>
      <c r="C85" s="396"/>
      <c r="D85" s="564" t="s">
        <v>342</v>
      </c>
      <c r="E85" s="565" t="s">
        <v>344</v>
      </c>
      <c r="F85" s="566" t="s">
        <v>400</v>
      </c>
    </row>
    <row r="86" spans="1:6" x14ac:dyDescent="0.3">
      <c r="A86" s="567"/>
      <c r="B86" s="568"/>
      <c r="C86" s="396"/>
      <c r="D86" s="564" t="s">
        <v>345</v>
      </c>
      <c r="E86" s="574" t="s">
        <v>25</v>
      </c>
      <c r="F86" s="590" t="s">
        <v>412</v>
      </c>
    </row>
    <row r="87" spans="1:6" x14ac:dyDescent="0.3">
      <c r="A87" s="567"/>
      <c r="B87" s="568">
        <v>43886</v>
      </c>
      <c r="C87" s="396" t="s">
        <v>182</v>
      </c>
      <c r="D87" s="564" t="s">
        <v>346</v>
      </c>
      <c r="E87" s="565" t="s">
        <v>14</v>
      </c>
      <c r="F87" s="570"/>
    </row>
    <row r="88" spans="1:6" x14ac:dyDescent="0.3">
      <c r="A88" s="567"/>
      <c r="B88" s="568"/>
      <c r="C88" s="396"/>
      <c r="D88" s="564" t="s">
        <v>347</v>
      </c>
      <c r="E88" s="565" t="s">
        <v>14</v>
      </c>
      <c r="F88" s="570"/>
    </row>
    <row r="89" spans="1:6" x14ac:dyDescent="0.3">
      <c r="A89" s="567"/>
      <c r="B89" s="568"/>
      <c r="C89" s="396"/>
      <c r="D89" s="564" t="s">
        <v>348</v>
      </c>
      <c r="E89" s="565" t="s">
        <v>351</v>
      </c>
      <c r="F89" s="573" t="s">
        <v>497</v>
      </c>
    </row>
    <row r="90" spans="1:6" x14ac:dyDescent="0.3">
      <c r="A90" s="567"/>
      <c r="B90" s="568"/>
      <c r="C90" s="396"/>
      <c r="D90" s="564" t="s">
        <v>349</v>
      </c>
      <c r="E90" s="565" t="s">
        <v>351</v>
      </c>
      <c r="F90" s="573" t="s">
        <v>498</v>
      </c>
    </row>
    <row r="91" spans="1:6" x14ac:dyDescent="0.3">
      <c r="A91" s="567"/>
      <c r="B91" s="568"/>
      <c r="C91" s="396"/>
      <c r="D91" s="564" t="s">
        <v>350</v>
      </c>
      <c r="E91" s="565" t="s">
        <v>21</v>
      </c>
      <c r="F91" s="572" t="s">
        <v>456</v>
      </c>
    </row>
    <row r="92" spans="1:6" x14ac:dyDescent="0.3">
      <c r="A92" s="567"/>
      <c r="B92" s="568">
        <v>43887</v>
      </c>
      <c r="C92" s="396" t="s">
        <v>76</v>
      </c>
      <c r="D92" s="564" t="s">
        <v>353</v>
      </c>
      <c r="E92" s="565" t="s">
        <v>352</v>
      </c>
      <c r="F92" s="591" t="s">
        <v>475</v>
      </c>
    </row>
    <row r="93" spans="1:6" x14ac:dyDescent="0.3">
      <c r="A93" s="567"/>
      <c r="B93" s="568"/>
      <c r="C93" s="396"/>
      <c r="D93" s="564" t="s">
        <v>354</v>
      </c>
      <c r="E93" s="565" t="s">
        <v>352</v>
      </c>
      <c r="F93" s="583" t="s">
        <v>476</v>
      </c>
    </row>
    <row r="94" spans="1:6" ht="15" thickBot="1" x14ac:dyDescent="0.35">
      <c r="A94" s="567"/>
      <c r="B94" s="568"/>
      <c r="C94" s="396"/>
      <c r="D94" s="564" t="s">
        <v>345</v>
      </c>
      <c r="E94" s="565" t="s">
        <v>413</v>
      </c>
      <c r="F94" s="592" t="s">
        <v>412</v>
      </c>
    </row>
    <row r="95" spans="1:6" ht="29.4" thickBot="1" x14ac:dyDescent="0.35">
      <c r="A95" s="567"/>
      <c r="B95" s="568">
        <v>43888</v>
      </c>
      <c r="C95" s="396" t="s">
        <v>180</v>
      </c>
      <c r="D95" s="573" t="s">
        <v>358</v>
      </c>
      <c r="E95" s="584" t="s">
        <v>383</v>
      </c>
      <c r="F95" s="585" t="s">
        <v>382</v>
      </c>
    </row>
    <row r="96" spans="1:6" x14ac:dyDescent="0.3">
      <c r="A96" s="567"/>
      <c r="B96" s="568"/>
      <c r="C96" s="396"/>
      <c r="D96" s="573" t="s">
        <v>355</v>
      </c>
      <c r="E96" s="574" t="s">
        <v>356</v>
      </c>
      <c r="F96" s="570"/>
    </row>
    <row r="97" spans="1:6" x14ac:dyDescent="0.3">
      <c r="A97" s="567"/>
      <c r="B97" s="568">
        <v>43889</v>
      </c>
      <c r="C97" s="396" t="s">
        <v>181</v>
      </c>
      <c r="D97" s="573" t="s">
        <v>359</v>
      </c>
      <c r="E97" s="574" t="s">
        <v>14</v>
      </c>
      <c r="F97" s="570"/>
    </row>
    <row r="98" spans="1:6" x14ac:dyDescent="0.3">
      <c r="A98" s="567"/>
      <c r="B98" s="568">
        <v>43890</v>
      </c>
      <c r="C98" s="396" t="s">
        <v>78</v>
      </c>
      <c r="D98" s="576"/>
      <c r="E98" s="577"/>
      <c r="F98" s="572"/>
    </row>
    <row r="99" spans="1:6" x14ac:dyDescent="0.3">
      <c r="A99" s="567"/>
      <c r="B99" s="568">
        <v>43891</v>
      </c>
      <c r="C99" s="586" t="s">
        <v>84</v>
      </c>
      <c r="D99" s="573" t="s">
        <v>360</v>
      </c>
      <c r="E99" s="574" t="s">
        <v>19</v>
      </c>
      <c r="F99" s="572" t="s">
        <v>460</v>
      </c>
    </row>
    <row r="133" spans="2:6" x14ac:dyDescent="0.3">
      <c r="B133" s="209"/>
      <c r="C133" s="209"/>
      <c r="D133" s="209"/>
      <c r="E133" s="209"/>
      <c r="F133" s="209"/>
    </row>
    <row r="134" spans="2:6" x14ac:dyDescent="0.3">
      <c r="B134" s="209"/>
      <c r="C134" s="209"/>
      <c r="D134" s="209"/>
      <c r="E134" s="209"/>
      <c r="F134" s="209"/>
    </row>
    <row r="135" spans="2:6" x14ac:dyDescent="0.3">
      <c r="B135" s="209"/>
      <c r="C135" s="209"/>
      <c r="D135" s="209"/>
      <c r="E135" s="209"/>
      <c r="F135" s="209"/>
    </row>
    <row r="136" spans="2:6" x14ac:dyDescent="0.3">
      <c r="B136" s="209"/>
      <c r="C136" s="209"/>
      <c r="D136" s="209"/>
      <c r="E136" s="209"/>
      <c r="F136" s="209"/>
    </row>
    <row r="137" spans="2:6" x14ac:dyDescent="0.3">
      <c r="B137" s="209"/>
      <c r="C137" s="209"/>
      <c r="D137" s="209"/>
      <c r="E137" s="209"/>
      <c r="F137" s="209"/>
    </row>
    <row r="138" spans="2:6" x14ac:dyDescent="0.3">
      <c r="B138" s="209"/>
      <c r="C138" s="209"/>
      <c r="D138" s="209"/>
      <c r="E138" s="209"/>
      <c r="F138" s="209"/>
    </row>
    <row r="139" spans="2:6" x14ac:dyDescent="0.3">
      <c r="B139" s="209"/>
      <c r="C139" s="209"/>
      <c r="D139" s="209"/>
      <c r="E139" s="209"/>
      <c r="F139" s="209"/>
    </row>
    <row r="140" spans="2:6" x14ac:dyDescent="0.3">
      <c r="B140" s="209"/>
      <c r="C140" s="209"/>
      <c r="D140" s="209"/>
      <c r="E140" s="209"/>
      <c r="F140" s="209"/>
    </row>
    <row r="141" spans="2:6" x14ac:dyDescent="0.3">
      <c r="B141" s="209"/>
      <c r="C141" s="209"/>
      <c r="D141" s="209"/>
      <c r="E141" s="209"/>
      <c r="F141" s="209"/>
    </row>
    <row r="142" spans="2:6" x14ac:dyDescent="0.3">
      <c r="B142" s="209"/>
      <c r="C142" s="209"/>
      <c r="D142" s="209"/>
      <c r="E142" s="209"/>
      <c r="F142" s="209"/>
    </row>
    <row r="143" spans="2:6" x14ac:dyDescent="0.3">
      <c r="B143" s="209"/>
      <c r="C143" s="209"/>
      <c r="D143" s="209"/>
      <c r="E143" s="209"/>
      <c r="F143" s="209"/>
    </row>
    <row r="144" spans="2:6" x14ac:dyDescent="0.3">
      <c r="B144" s="209"/>
      <c r="C144" s="209"/>
      <c r="D144" s="209"/>
      <c r="E144" s="209"/>
      <c r="F144" s="209"/>
    </row>
    <row r="145" spans="2:6" x14ac:dyDescent="0.3">
      <c r="B145" s="209"/>
      <c r="C145" s="209"/>
      <c r="D145" s="209"/>
      <c r="E145" s="209"/>
      <c r="F145" s="209"/>
    </row>
    <row r="146" spans="2:6" x14ac:dyDescent="0.3">
      <c r="B146" s="209"/>
      <c r="C146" s="209"/>
      <c r="D146" s="209"/>
      <c r="E146" s="209"/>
      <c r="F146" s="209"/>
    </row>
    <row r="147" spans="2:6" x14ac:dyDescent="0.3">
      <c r="B147" s="209"/>
      <c r="C147" s="209"/>
      <c r="D147" s="209"/>
      <c r="E147" s="209"/>
      <c r="F147" s="209"/>
    </row>
    <row r="148" spans="2:6" x14ac:dyDescent="0.3">
      <c r="B148" s="209"/>
      <c r="C148" s="209"/>
      <c r="D148" s="209"/>
      <c r="E148" s="209"/>
      <c r="F148" s="209"/>
    </row>
    <row r="149" spans="2:6" x14ac:dyDescent="0.3">
      <c r="B149" s="209"/>
      <c r="C149" s="209"/>
      <c r="D149" s="209"/>
      <c r="E149" s="209"/>
      <c r="F149" s="209"/>
    </row>
    <row r="150" spans="2:6" x14ac:dyDescent="0.3">
      <c r="B150" s="209"/>
      <c r="C150" s="209"/>
      <c r="D150" s="209"/>
      <c r="E150" s="209"/>
      <c r="F150" s="209"/>
    </row>
    <row r="151" spans="2:6" x14ac:dyDescent="0.3">
      <c r="B151" s="209"/>
      <c r="C151" s="209"/>
      <c r="D151" s="209"/>
      <c r="E151" s="209"/>
      <c r="F151" s="209"/>
    </row>
    <row r="152" spans="2:6" x14ac:dyDescent="0.3">
      <c r="B152" s="209"/>
      <c r="C152" s="209"/>
      <c r="D152" s="209"/>
      <c r="E152" s="209"/>
      <c r="F152" s="209"/>
    </row>
    <row r="153" spans="2:6" x14ac:dyDescent="0.3">
      <c r="B153" s="209"/>
      <c r="C153" s="209"/>
      <c r="D153" s="209"/>
      <c r="E153" s="209"/>
      <c r="F153" s="209"/>
    </row>
    <row r="154" spans="2:6" x14ac:dyDescent="0.3">
      <c r="B154" s="209"/>
      <c r="C154" s="209"/>
      <c r="D154" s="209"/>
      <c r="E154" s="209"/>
      <c r="F154" s="209"/>
    </row>
    <row r="155" spans="2:6" x14ac:dyDescent="0.3">
      <c r="B155" s="209"/>
      <c r="C155" s="209"/>
      <c r="D155" s="209"/>
      <c r="E155" s="209"/>
      <c r="F155" s="209"/>
    </row>
    <row r="156" spans="2:6" x14ac:dyDescent="0.3">
      <c r="B156" s="209"/>
      <c r="C156" s="209"/>
      <c r="D156" s="209"/>
      <c r="E156" s="209"/>
      <c r="F156" s="209"/>
    </row>
    <row r="157" spans="2:6" x14ac:dyDescent="0.3">
      <c r="B157" s="209"/>
      <c r="C157" s="209"/>
      <c r="D157" s="209"/>
      <c r="E157" s="209"/>
      <c r="F157" s="209"/>
    </row>
    <row r="158" spans="2:6" x14ac:dyDescent="0.3">
      <c r="B158" s="209"/>
      <c r="C158" s="209"/>
      <c r="D158" s="209"/>
      <c r="E158" s="209"/>
      <c r="F158" s="209"/>
    </row>
    <row r="159" spans="2:6" x14ac:dyDescent="0.3">
      <c r="B159" s="209"/>
      <c r="C159" s="209"/>
      <c r="D159" s="209"/>
      <c r="E159" s="209"/>
      <c r="F159" s="209"/>
    </row>
    <row r="160" spans="2:6" x14ac:dyDescent="0.3">
      <c r="B160" s="209"/>
      <c r="C160" s="209"/>
      <c r="D160" s="209"/>
      <c r="E160" s="209"/>
      <c r="F160" s="209"/>
    </row>
    <row r="161" spans="2:6" x14ac:dyDescent="0.3">
      <c r="B161" s="209"/>
      <c r="C161" s="209"/>
      <c r="D161" s="209"/>
      <c r="E161" s="209"/>
      <c r="F161" s="209"/>
    </row>
    <row r="162" spans="2:6" x14ac:dyDescent="0.3">
      <c r="B162" s="209"/>
      <c r="C162" s="209"/>
      <c r="D162" s="209"/>
      <c r="E162" s="209"/>
      <c r="F162" s="209"/>
    </row>
    <row r="163" spans="2:6" x14ac:dyDescent="0.3">
      <c r="B163" s="209"/>
      <c r="C163" s="209"/>
      <c r="D163" s="209"/>
      <c r="E163" s="209"/>
      <c r="F163" s="209"/>
    </row>
    <row r="164" spans="2:6" x14ac:dyDescent="0.3">
      <c r="B164" s="209"/>
      <c r="C164" s="209"/>
      <c r="D164" s="209"/>
      <c r="E164" s="209"/>
      <c r="F164" s="209"/>
    </row>
    <row r="165" spans="2:6" x14ac:dyDescent="0.3">
      <c r="B165" s="209"/>
      <c r="C165" s="209"/>
      <c r="D165" s="209"/>
      <c r="E165" s="209"/>
      <c r="F165" s="209"/>
    </row>
    <row r="166" spans="2:6" x14ac:dyDescent="0.3">
      <c r="B166" s="209"/>
      <c r="C166" s="209"/>
      <c r="D166" s="209"/>
      <c r="E166" s="209"/>
      <c r="F166" s="209"/>
    </row>
    <row r="167" spans="2:6" x14ac:dyDescent="0.3">
      <c r="B167" s="209"/>
      <c r="C167" s="209"/>
      <c r="D167" s="209"/>
      <c r="E167" s="209"/>
      <c r="F167" s="209"/>
    </row>
    <row r="168" spans="2:6" x14ac:dyDescent="0.3">
      <c r="B168" s="209"/>
      <c r="C168" s="209"/>
      <c r="D168" s="209"/>
      <c r="E168" s="209"/>
      <c r="F168" s="209"/>
    </row>
    <row r="169" spans="2:6" x14ac:dyDescent="0.3">
      <c r="B169" s="209"/>
      <c r="C169" s="209"/>
      <c r="D169" s="209"/>
      <c r="E169" s="209"/>
      <c r="F169" s="209"/>
    </row>
    <row r="170" spans="2:6" x14ac:dyDescent="0.3">
      <c r="B170" s="209"/>
      <c r="C170" s="209"/>
      <c r="D170" s="209"/>
      <c r="E170" s="209"/>
      <c r="F170" s="209"/>
    </row>
    <row r="171" spans="2:6" x14ac:dyDescent="0.3">
      <c r="B171" s="209"/>
      <c r="C171" s="209"/>
      <c r="D171" s="209"/>
      <c r="E171" s="209"/>
      <c r="F171" s="209"/>
    </row>
    <row r="172" spans="2:6" x14ac:dyDescent="0.3">
      <c r="B172" s="209"/>
      <c r="C172" s="209"/>
      <c r="D172" s="209"/>
      <c r="E172" s="209"/>
      <c r="F172" s="209"/>
    </row>
    <row r="173" spans="2:6" x14ac:dyDescent="0.3">
      <c r="B173" s="209"/>
      <c r="C173" s="209"/>
      <c r="D173" s="209"/>
      <c r="E173" s="209"/>
      <c r="F173" s="209"/>
    </row>
    <row r="174" spans="2:6" x14ac:dyDescent="0.3">
      <c r="B174" s="209"/>
      <c r="C174" s="209"/>
      <c r="D174" s="209"/>
      <c r="E174" s="209"/>
      <c r="F174" s="209"/>
    </row>
    <row r="175" spans="2:6" x14ac:dyDescent="0.3">
      <c r="B175" s="209"/>
      <c r="C175" s="209"/>
      <c r="D175" s="209"/>
      <c r="E175" s="209"/>
      <c r="F175" s="209"/>
    </row>
    <row r="176" spans="2:6" x14ac:dyDescent="0.3">
      <c r="B176" s="209"/>
      <c r="C176" s="209"/>
      <c r="D176" s="209"/>
      <c r="E176" s="209"/>
      <c r="F176" s="209"/>
    </row>
    <row r="177" spans="1:9" x14ac:dyDescent="0.3">
      <c r="B177" s="209"/>
      <c r="C177" s="209"/>
      <c r="D177" s="209"/>
      <c r="E177" s="209"/>
      <c r="F177" s="209"/>
    </row>
    <row r="178" spans="1:9" x14ac:dyDescent="0.3">
      <c r="B178" s="209"/>
      <c r="C178" s="209"/>
      <c r="D178" s="209"/>
      <c r="E178" s="209"/>
      <c r="F178" s="209"/>
    </row>
    <row r="179" spans="1:9" x14ac:dyDescent="0.3">
      <c r="B179" s="209"/>
      <c r="C179" s="209"/>
      <c r="D179" s="209"/>
      <c r="E179" s="209"/>
      <c r="F179" s="209"/>
    </row>
    <row r="180" spans="1:9" x14ac:dyDescent="0.3">
      <c r="B180" s="209"/>
      <c r="C180" s="209"/>
      <c r="D180" s="209"/>
      <c r="E180" s="209"/>
      <c r="F180" s="209"/>
    </row>
    <row r="181" spans="1:9" x14ac:dyDescent="0.3">
      <c r="A181" s="482"/>
      <c r="G181" s="483"/>
      <c r="H181" s="483"/>
      <c r="I181" s="482"/>
    </row>
    <row r="182" spans="1:9" x14ac:dyDescent="0.3">
      <c r="A182" s="482"/>
      <c r="G182" s="483"/>
      <c r="H182" s="483"/>
      <c r="I182" s="482"/>
    </row>
    <row r="183" spans="1:9" x14ac:dyDescent="0.3">
      <c r="A183" s="482"/>
      <c r="G183" s="483"/>
      <c r="H183" s="483"/>
      <c r="I183" s="482"/>
    </row>
    <row r="184" spans="1:9" x14ac:dyDescent="0.3">
      <c r="A184" s="482"/>
      <c r="G184" s="483"/>
      <c r="H184" s="483"/>
      <c r="I184" s="482"/>
    </row>
    <row r="185" spans="1:9" x14ac:dyDescent="0.3">
      <c r="A185" s="482"/>
      <c r="G185" s="483"/>
      <c r="H185" s="483"/>
      <c r="I185" s="482"/>
    </row>
    <row r="186" spans="1:9" x14ac:dyDescent="0.3">
      <c r="A186" s="482"/>
      <c r="G186" s="483"/>
      <c r="H186" s="483"/>
      <c r="I186" s="482"/>
    </row>
    <row r="187" spans="1:9" x14ac:dyDescent="0.3">
      <c r="A187" s="482"/>
      <c r="G187" s="483"/>
      <c r="H187" s="483"/>
      <c r="I187" s="482"/>
    </row>
    <row r="188" spans="1:9" x14ac:dyDescent="0.3">
      <c r="A188" s="482"/>
      <c r="G188" s="483"/>
      <c r="H188" s="483"/>
      <c r="I188" s="482"/>
    </row>
    <row r="189" spans="1:9" x14ac:dyDescent="0.3">
      <c r="A189" s="482"/>
      <c r="G189" s="483"/>
      <c r="H189" s="483"/>
      <c r="I189" s="482"/>
    </row>
    <row r="190" spans="1:9" x14ac:dyDescent="0.3">
      <c r="A190" s="482"/>
      <c r="G190" s="483"/>
      <c r="H190" s="483"/>
      <c r="I190" s="482"/>
    </row>
    <row r="191" spans="1:9" x14ac:dyDescent="0.3">
      <c r="A191" s="482"/>
      <c r="G191" s="483"/>
      <c r="H191" s="483"/>
      <c r="I191" s="482"/>
    </row>
    <row r="192" spans="1:9" x14ac:dyDescent="0.3">
      <c r="A192" s="482"/>
      <c r="G192" s="483"/>
      <c r="H192" s="483"/>
      <c r="I192" s="482"/>
    </row>
    <row r="193" spans="1:9" x14ac:dyDescent="0.3">
      <c r="A193" s="482"/>
      <c r="G193" s="483"/>
      <c r="H193" s="483"/>
      <c r="I193" s="482"/>
    </row>
    <row r="194" spans="1:9" x14ac:dyDescent="0.3">
      <c r="A194" s="482"/>
      <c r="G194" s="483"/>
      <c r="H194" s="483"/>
      <c r="I194" s="482"/>
    </row>
    <row r="195" spans="1:9" x14ac:dyDescent="0.3">
      <c r="A195" s="482"/>
      <c r="G195" s="483"/>
      <c r="H195" s="483"/>
      <c r="I195" s="482"/>
    </row>
    <row r="196" spans="1:9" x14ac:dyDescent="0.3">
      <c r="A196" s="482"/>
      <c r="G196" s="483"/>
      <c r="H196" s="483"/>
      <c r="I196" s="482"/>
    </row>
    <row r="197" spans="1:9" x14ac:dyDescent="0.3">
      <c r="A197" s="482"/>
      <c r="G197" s="483"/>
      <c r="H197" s="483"/>
      <c r="I197" s="482"/>
    </row>
    <row r="198" spans="1:9" x14ac:dyDescent="0.3">
      <c r="A198" s="482"/>
      <c r="G198" s="483"/>
      <c r="H198" s="483"/>
      <c r="I198" s="482"/>
    </row>
    <row r="199" spans="1:9" x14ac:dyDescent="0.3">
      <c r="A199" s="482"/>
      <c r="G199" s="483"/>
      <c r="H199" s="483"/>
      <c r="I199" s="482"/>
    </row>
    <row r="200" spans="1:9" x14ac:dyDescent="0.3">
      <c r="A200" s="482"/>
      <c r="G200" s="483"/>
      <c r="H200" s="483"/>
      <c r="I200" s="482"/>
    </row>
    <row r="201" spans="1:9" x14ac:dyDescent="0.3">
      <c r="A201" s="482"/>
      <c r="G201" s="483"/>
      <c r="H201" s="483"/>
      <c r="I201" s="482"/>
    </row>
    <row r="202" spans="1:9" x14ac:dyDescent="0.3">
      <c r="A202" s="482"/>
      <c r="G202" s="483"/>
      <c r="H202" s="483"/>
      <c r="I202" s="482"/>
    </row>
    <row r="203" spans="1:9" x14ac:dyDescent="0.3">
      <c r="A203" s="482"/>
      <c r="G203" s="483"/>
      <c r="H203" s="483"/>
      <c r="I203" s="482"/>
    </row>
    <row r="204" spans="1:9" x14ac:dyDescent="0.3">
      <c r="A204" s="482"/>
      <c r="G204" s="483"/>
      <c r="H204" s="483"/>
      <c r="I204" s="482"/>
    </row>
    <row r="205" spans="1:9" x14ac:dyDescent="0.3">
      <c r="A205" s="482"/>
      <c r="G205" s="483"/>
      <c r="H205" s="483"/>
      <c r="I205" s="482"/>
    </row>
    <row r="206" spans="1:9" x14ac:dyDescent="0.3">
      <c r="A206" s="482"/>
      <c r="G206" s="483"/>
      <c r="H206" s="483"/>
      <c r="I206" s="482"/>
    </row>
    <row r="207" spans="1:9" x14ac:dyDescent="0.3">
      <c r="A207" s="482"/>
      <c r="G207" s="483"/>
      <c r="H207" s="483"/>
      <c r="I207" s="482"/>
    </row>
    <row r="208" spans="1:9" x14ac:dyDescent="0.3">
      <c r="A208" s="482"/>
      <c r="G208" s="483"/>
      <c r="H208" s="483"/>
      <c r="I208" s="482"/>
    </row>
    <row r="209" spans="1:9" x14ac:dyDescent="0.3">
      <c r="A209" s="482"/>
      <c r="G209" s="483"/>
      <c r="H209" s="483"/>
      <c r="I209" s="482"/>
    </row>
    <row r="210" spans="1:9" x14ac:dyDescent="0.3">
      <c r="A210" s="482"/>
      <c r="G210" s="483"/>
      <c r="H210" s="483"/>
      <c r="I210" s="482"/>
    </row>
    <row r="211" spans="1:9" x14ac:dyDescent="0.3">
      <c r="A211" s="482"/>
      <c r="G211" s="483"/>
      <c r="H211" s="483"/>
      <c r="I211" s="482"/>
    </row>
    <row r="212" spans="1:9" x14ac:dyDescent="0.3">
      <c r="A212" s="482"/>
      <c r="G212" s="483"/>
      <c r="H212" s="483"/>
      <c r="I212" s="482"/>
    </row>
    <row r="213" spans="1:9" x14ac:dyDescent="0.3">
      <c r="A213" s="482"/>
      <c r="G213" s="483"/>
      <c r="H213" s="483"/>
      <c r="I213" s="482"/>
    </row>
    <row r="214" spans="1:9" x14ac:dyDescent="0.3">
      <c r="A214" s="482"/>
      <c r="G214" s="483"/>
      <c r="H214" s="483"/>
      <c r="I214" s="482"/>
    </row>
    <row r="215" spans="1:9" x14ac:dyDescent="0.3">
      <c r="A215" s="482"/>
      <c r="G215" s="483"/>
      <c r="H215" s="483"/>
      <c r="I215" s="482"/>
    </row>
    <row r="216" spans="1:9" x14ac:dyDescent="0.3">
      <c r="A216" s="482"/>
      <c r="G216" s="483"/>
      <c r="H216" s="483"/>
      <c r="I216" s="482"/>
    </row>
    <row r="217" spans="1:9" x14ac:dyDescent="0.3">
      <c r="A217" s="482"/>
      <c r="G217" s="483"/>
      <c r="H217" s="483"/>
      <c r="I217" s="482"/>
    </row>
    <row r="218" spans="1:9" x14ac:dyDescent="0.3">
      <c r="A218" s="482"/>
      <c r="G218" s="483"/>
      <c r="H218" s="483"/>
      <c r="I218" s="482"/>
    </row>
    <row r="219" spans="1:9" x14ac:dyDescent="0.3">
      <c r="A219" s="482"/>
      <c r="G219" s="483"/>
      <c r="H219" s="483"/>
      <c r="I219" s="482"/>
    </row>
    <row r="220" spans="1:9" x14ac:dyDescent="0.3">
      <c r="A220" s="482"/>
      <c r="G220" s="483"/>
      <c r="H220" s="483"/>
      <c r="I220" s="482"/>
    </row>
    <row r="221" spans="1:9" x14ac:dyDescent="0.3">
      <c r="A221" s="482"/>
      <c r="G221" s="483"/>
      <c r="H221" s="483"/>
      <c r="I221" s="482"/>
    </row>
    <row r="222" spans="1:9" x14ac:dyDescent="0.3">
      <c r="A222" s="482"/>
      <c r="G222" s="483"/>
      <c r="H222" s="483"/>
      <c r="I222" s="482"/>
    </row>
    <row r="223" spans="1:9" x14ac:dyDescent="0.3">
      <c r="A223" s="482"/>
      <c r="G223" s="483"/>
      <c r="H223" s="483"/>
      <c r="I223" s="482"/>
    </row>
    <row r="224" spans="1:9" x14ac:dyDescent="0.3">
      <c r="A224" s="482"/>
      <c r="G224" s="483"/>
      <c r="H224" s="483"/>
      <c r="I224" s="482"/>
    </row>
    <row r="225" spans="1:9" x14ac:dyDescent="0.3">
      <c r="A225" s="482"/>
      <c r="G225" s="483"/>
      <c r="H225" s="483"/>
      <c r="I225" s="482"/>
    </row>
    <row r="226" spans="1:9" x14ac:dyDescent="0.3">
      <c r="A226" s="482"/>
      <c r="G226" s="483"/>
      <c r="H226" s="483"/>
      <c r="I226" s="482"/>
    </row>
    <row r="227" spans="1:9" x14ac:dyDescent="0.3">
      <c r="A227" s="482"/>
      <c r="G227" s="483"/>
      <c r="H227" s="483"/>
      <c r="I227" s="482"/>
    </row>
    <row r="228" spans="1:9" x14ac:dyDescent="0.3">
      <c r="A228" s="482"/>
      <c r="G228" s="483"/>
      <c r="H228" s="483"/>
      <c r="I228" s="482"/>
    </row>
    <row r="229" spans="1:9" x14ac:dyDescent="0.3">
      <c r="A229" s="482"/>
      <c r="G229" s="483"/>
      <c r="H229" s="483"/>
      <c r="I229" s="482"/>
    </row>
    <row r="230" spans="1:9" x14ac:dyDescent="0.3">
      <c r="A230" s="482"/>
      <c r="G230" s="483"/>
      <c r="H230" s="483"/>
      <c r="I230" s="482"/>
    </row>
    <row r="231" spans="1:9" x14ac:dyDescent="0.3">
      <c r="A231" s="482"/>
      <c r="G231" s="483"/>
      <c r="H231" s="483"/>
      <c r="I231" s="482"/>
    </row>
    <row r="232" spans="1:9" x14ac:dyDescent="0.3">
      <c r="A232" s="482"/>
      <c r="G232" s="483"/>
      <c r="H232" s="483"/>
      <c r="I232" s="482"/>
    </row>
    <row r="233" spans="1:9" x14ac:dyDescent="0.3">
      <c r="A233" s="482"/>
      <c r="G233" s="483"/>
      <c r="H233" s="483"/>
      <c r="I233" s="482"/>
    </row>
    <row r="234" spans="1:9" x14ac:dyDescent="0.3">
      <c r="A234" s="482"/>
      <c r="G234" s="483"/>
      <c r="H234" s="483"/>
      <c r="I234" s="482"/>
    </row>
    <row r="235" spans="1:9" x14ac:dyDescent="0.3">
      <c r="A235" s="482"/>
      <c r="G235" s="483"/>
      <c r="H235" s="483"/>
      <c r="I235" s="482"/>
    </row>
    <row r="236" spans="1:9" x14ac:dyDescent="0.3">
      <c r="A236" s="482"/>
      <c r="G236" s="483"/>
      <c r="H236" s="483"/>
      <c r="I236" s="482"/>
    </row>
    <row r="237" spans="1:9" x14ac:dyDescent="0.3">
      <c r="A237" s="482"/>
      <c r="G237" s="483"/>
      <c r="H237" s="483"/>
      <c r="I237" s="482"/>
    </row>
    <row r="238" spans="1:9" x14ac:dyDescent="0.3">
      <c r="A238" s="482"/>
      <c r="G238" s="483"/>
      <c r="H238" s="483"/>
      <c r="I238" s="482"/>
    </row>
  </sheetData>
  <mergeCells count="6">
    <mergeCell ref="A84:A99"/>
    <mergeCell ref="A52:A67"/>
    <mergeCell ref="A4:A18"/>
    <mergeCell ref="A20:A35"/>
    <mergeCell ref="A36:A51"/>
    <mergeCell ref="A68:A8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A1:F83"/>
  <sheetViews>
    <sheetView topLeftCell="A71" workbookViewId="0">
      <selection activeCell="E93" sqref="E93"/>
    </sheetView>
  </sheetViews>
  <sheetFormatPr defaultRowHeight="14.4" x14ac:dyDescent="0.3"/>
  <cols>
    <col min="4" max="4" width="59.33203125" customWidth="1"/>
    <col min="5" max="5" width="26.88671875" bestFit="1" customWidth="1"/>
    <col min="6" max="6" width="60.6640625" customWidth="1"/>
  </cols>
  <sheetData>
    <row r="1" spans="1:6" s="209" customFormat="1" ht="28.8" x14ac:dyDescent="0.3">
      <c r="A1" s="488"/>
      <c r="B1" s="489"/>
      <c r="C1" s="489"/>
      <c r="D1" s="490" t="s">
        <v>340</v>
      </c>
      <c r="E1" s="491" t="s">
        <v>343</v>
      </c>
      <c r="F1" s="492" t="s">
        <v>341</v>
      </c>
    </row>
    <row r="2" spans="1:6" s="209" customFormat="1" x14ac:dyDescent="0.3">
      <c r="A2" s="489" t="s">
        <v>51</v>
      </c>
      <c r="B2" s="489" t="s">
        <v>52</v>
      </c>
      <c r="C2" s="489" t="s">
        <v>53</v>
      </c>
      <c r="D2" s="489"/>
      <c r="E2" s="489"/>
      <c r="F2" s="493" t="s">
        <v>364</v>
      </c>
    </row>
    <row r="3" spans="1:6" x14ac:dyDescent="0.3">
      <c r="A3" s="567">
        <v>10</v>
      </c>
      <c r="B3" s="568">
        <v>43892</v>
      </c>
      <c r="C3" s="396" t="s">
        <v>80</v>
      </c>
      <c r="D3" s="564" t="s">
        <v>366</v>
      </c>
      <c r="E3" s="565" t="s">
        <v>367</v>
      </c>
      <c r="F3" s="590" t="s">
        <v>452</v>
      </c>
    </row>
    <row r="4" spans="1:6" x14ac:dyDescent="0.3">
      <c r="A4" s="567"/>
      <c r="B4" s="568"/>
      <c r="C4" s="396"/>
      <c r="D4" s="564" t="s">
        <v>342</v>
      </c>
      <c r="E4" s="565" t="s">
        <v>344</v>
      </c>
      <c r="F4" s="566" t="s">
        <v>400</v>
      </c>
    </row>
    <row r="5" spans="1:6" x14ac:dyDescent="0.3">
      <c r="A5" s="567"/>
      <c r="B5" s="568"/>
      <c r="C5" s="396"/>
      <c r="D5" s="564" t="s">
        <v>345</v>
      </c>
      <c r="E5" s="565" t="s">
        <v>405</v>
      </c>
      <c r="F5" s="592" t="s">
        <v>412</v>
      </c>
    </row>
    <row r="6" spans="1:6" x14ac:dyDescent="0.3">
      <c r="A6" s="567"/>
      <c r="B6" s="568">
        <v>43893</v>
      </c>
      <c r="C6" s="396" t="s">
        <v>182</v>
      </c>
      <c r="D6" s="564" t="s">
        <v>346</v>
      </c>
      <c r="E6" s="565" t="s">
        <v>14</v>
      </c>
      <c r="F6" s="570"/>
    </row>
    <row r="7" spans="1:6" x14ac:dyDescent="0.3">
      <c r="A7" s="567"/>
      <c r="B7" s="568"/>
      <c r="C7" s="396"/>
      <c r="D7" s="564" t="s">
        <v>347</v>
      </c>
      <c r="E7" s="565" t="s">
        <v>14</v>
      </c>
      <c r="F7" s="570"/>
    </row>
    <row r="8" spans="1:6" x14ac:dyDescent="0.3">
      <c r="A8" s="567"/>
      <c r="B8" s="568"/>
      <c r="C8" s="396"/>
      <c r="D8" s="564" t="s">
        <v>348</v>
      </c>
      <c r="E8" s="565" t="s">
        <v>351</v>
      </c>
      <c r="F8" s="571" t="s">
        <v>499</v>
      </c>
    </row>
    <row r="9" spans="1:6" x14ac:dyDescent="0.3">
      <c r="A9" s="567"/>
      <c r="B9" s="568"/>
      <c r="C9" s="396"/>
      <c r="D9" s="564" t="s">
        <v>349</v>
      </c>
      <c r="E9" s="565" t="s">
        <v>351</v>
      </c>
      <c r="F9" s="571" t="s">
        <v>500</v>
      </c>
    </row>
    <row r="10" spans="1:6" x14ac:dyDescent="0.3">
      <c r="A10" s="567"/>
      <c r="B10" s="568"/>
      <c r="C10" s="396"/>
      <c r="D10" s="564" t="s">
        <v>350</v>
      </c>
      <c r="E10" s="565" t="s">
        <v>21</v>
      </c>
      <c r="F10" s="572" t="s">
        <v>456</v>
      </c>
    </row>
    <row r="11" spans="1:6" x14ac:dyDescent="0.3">
      <c r="A11" s="567"/>
      <c r="B11" s="568">
        <v>43894</v>
      </c>
      <c r="C11" s="396" t="s">
        <v>76</v>
      </c>
      <c r="D11" s="564" t="s">
        <v>353</v>
      </c>
      <c r="E11" s="565" t="s">
        <v>352</v>
      </c>
      <c r="F11" s="571" t="s">
        <v>477</v>
      </c>
    </row>
    <row r="12" spans="1:6" x14ac:dyDescent="0.3">
      <c r="A12" s="567"/>
      <c r="B12" s="568"/>
      <c r="C12" s="396"/>
      <c r="D12" s="564" t="s">
        <v>354</v>
      </c>
      <c r="E12" s="565" t="s">
        <v>352</v>
      </c>
      <c r="F12" s="583" t="s">
        <v>476</v>
      </c>
    </row>
    <row r="13" spans="1:6" ht="15" thickBot="1" x14ac:dyDescent="0.35">
      <c r="A13" s="567"/>
      <c r="B13" s="568"/>
      <c r="C13" s="396"/>
      <c r="D13" s="564" t="s">
        <v>345</v>
      </c>
      <c r="E13" s="565" t="s">
        <v>414</v>
      </c>
      <c r="F13" s="592" t="s">
        <v>415</v>
      </c>
    </row>
    <row r="14" spans="1:6" ht="58.2" thickBot="1" x14ac:dyDescent="0.35">
      <c r="A14" s="567"/>
      <c r="B14" s="568">
        <v>43895</v>
      </c>
      <c r="C14" s="396" t="s">
        <v>180</v>
      </c>
      <c r="D14" s="573" t="s">
        <v>358</v>
      </c>
      <c r="E14" s="587" t="s">
        <v>385</v>
      </c>
      <c r="F14" s="588" t="s">
        <v>384</v>
      </c>
    </row>
    <row r="15" spans="1:6" x14ac:dyDescent="0.3">
      <c r="A15" s="567"/>
      <c r="B15" s="568"/>
      <c r="C15" s="396"/>
      <c r="D15" s="573" t="s">
        <v>355</v>
      </c>
      <c r="E15" s="574" t="s">
        <v>356</v>
      </c>
      <c r="F15" s="570"/>
    </row>
    <row r="16" spans="1:6" x14ac:dyDescent="0.3">
      <c r="A16" s="567"/>
      <c r="B16" s="568">
        <v>43896</v>
      </c>
      <c r="C16" s="396" t="s">
        <v>181</v>
      </c>
      <c r="D16" s="573" t="s">
        <v>359</v>
      </c>
      <c r="E16" s="574" t="s">
        <v>396</v>
      </c>
      <c r="F16" s="570"/>
    </row>
    <row r="17" spans="1:6" x14ac:dyDescent="0.3">
      <c r="A17" s="567"/>
      <c r="B17" s="568">
        <v>43897</v>
      </c>
      <c r="C17" s="396" t="s">
        <v>78</v>
      </c>
      <c r="D17" s="576"/>
      <c r="E17" s="577"/>
      <c r="F17" s="572"/>
    </row>
    <row r="18" spans="1:6" x14ac:dyDescent="0.3">
      <c r="A18" s="567"/>
      <c r="B18" s="568">
        <v>43898</v>
      </c>
      <c r="C18" s="586" t="s">
        <v>84</v>
      </c>
      <c r="D18" s="573" t="s">
        <v>463</v>
      </c>
      <c r="E18" s="574" t="s">
        <v>461</v>
      </c>
      <c r="F18" s="566" t="s">
        <v>36</v>
      </c>
    </row>
    <row r="19" spans="1:6" x14ac:dyDescent="0.3">
      <c r="A19" s="567">
        <v>11</v>
      </c>
      <c r="B19" s="568">
        <v>43899</v>
      </c>
      <c r="C19" s="396" t="s">
        <v>80</v>
      </c>
      <c r="D19" s="564" t="s">
        <v>366</v>
      </c>
      <c r="E19" s="565" t="s">
        <v>367</v>
      </c>
      <c r="F19" s="590" t="s">
        <v>452</v>
      </c>
    </row>
    <row r="20" spans="1:6" x14ac:dyDescent="0.3">
      <c r="A20" s="567"/>
      <c r="B20" s="568"/>
      <c r="C20" s="396"/>
      <c r="D20" s="564" t="s">
        <v>342</v>
      </c>
      <c r="E20" s="565" t="s">
        <v>344</v>
      </c>
      <c r="F20" s="566" t="s">
        <v>400</v>
      </c>
    </row>
    <row r="21" spans="1:6" x14ac:dyDescent="0.3">
      <c r="A21" s="567"/>
      <c r="B21" s="568"/>
      <c r="C21" s="396"/>
      <c r="D21" s="564" t="s">
        <v>345</v>
      </c>
      <c r="E21" s="574" t="s">
        <v>401</v>
      </c>
      <c r="F21" s="590" t="s">
        <v>415</v>
      </c>
    </row>
    <row r="22" spans="1:6" x14ac:dyDescent="0.3">
      <c r="A22" s="567"/>
      <c r="B22" s="568">
        <v>43900</v>
      </c>
      <c r="C22" s="396" t="s">
        <v>182</v>
      </c>
      <c r="D22" s="564" t="s">
        <v>346</v>
      </c>
      <c r="E22" s="565" t="s">
        <v>14</v>
      </c>
      <c r="F22" s="570"/>
    </row>
    <row r="23" spans="1:6" x14ac:dyDescent="0.3">
      <c r="A23" s="567"/>
      <c r="B23" s="568"/>
      <c r="C23" s="396"/>
      <c r="D23" s="564" t="s">
        <v>347</v>
      </c>
      <c r="E23" s="565" t="s">
        <v>14</v>
      </c>
      <c r="F23" s="570"/>
    </row>
    <row r="24" spans="1:6" x14ac:dyDescent="0.3">
      <c r="A24" s="567"/>
      <c r="B24" s="568"/>
      <c r="C24" s="396"/>
      <c r="D24" s="564" t="s">
        <v>348</v>
      </c>
      <c r="E24" s="565" t="s">
        <v>351</v>
      </c>
      <c r="F24" s="590" t="s">
        <v>501</v>
      </c>
    </row>
    <row r="25" spans="1:6" x14ac:dyDescent="0.3">
      <c r="A25" s="567"/>
      <c r="B25" s="568"/>
      <c r="C25" s="396"/>
      <c r="D25" s="564" t="s">
        <v>349</v>
      </c>
      <c r="E25" s="565" t="s">
        <v>351</v>
      </c>
      <c r="F25" s="590" t="s">
        <v>44</v>
      </c>
    </row>
    <row r="26" spans="1:6" x14ac:dyDescent="0.3">
      <c r="A26" s="567"/>
      <c r="B26" s="568"/>
      <c r="C26" s="396"/>
      <c r="D26" s="564" t="s">
        <v>350</v>
      </c>
      <c r="E26" s="565" t="s">
        <v>21</v>
      </c>
      <c r="F26" s="572" t="s">
        <v>456</v>
      </c>
    </row>
    <row r="27" spans="1:6" x14ac:dyDescent="0.3">
      <c r="A27" s="567"/>
      <c r="B27" s="568"/>
      <c r="C27" s="396"/>
      <c r="D27" s="396"/>
      <c r="E27" s="396"/>
      <c r="F27" s="570"/>
    </row>
    <row r="28" spans="1:6" x14ac:dyDescent="0.3">
      <c r="A28" s="567"/>
      <c r="B28" s="568">
        <v>43901</v>
      </c>
      <c r="C28" s="396" t="s">
        <v>76</v>
      </c>
      <c r="D28" s="564" t="s">
        <v>353</v>
      </c>
      <c r="E28" s="565" t="s">
        <v>352</v>
      </c>
      <c r="F28" s="590" t="s">
        <v>479</v>
      </c>
    </row>
    <row r="29" spans="1:6" x14ac:dyDescent="0.3">
      <c r="A29" s="567"/>
      <c r="B29" s="568"/>
      <c r="C29" s="396"/>
      <c r="D29" s="564" t="s">
        <v>354</v>
      </c>
      <c r="E29" s="565" t="s">
        <v>352</v>
      </c>
      <c r="F29" s="583" t="s">
        <v>478</v>
      </c>
    </row>
    <row r="30" spans="1:6" ht="15" thickBot="1" x14ac:dyDescent="0.35">
      <c r="A30" s="567"/>
      <c r="B30" s="568"/>
      <c r="C30" s="396"/>
      <c r="D30" s="564" t="s">
        <v>345</v>
      </c>
      <c r="E30" s="565" t="s">
        <v>416</v>
      </c>
      <c r="F30" s="592" t="s">
        <v>417</v>
      </c>
    </row>
    <row r="31" spans="1:6" ht="58.2" thickBot="1" x14ac:dyDescent="0.35">
      <c r="A31" s="567"/>
      <c r="B31" s="568">
        <v>43902</v>
      </c>
      <c r="C31" s="396" t="s">
        <v>180</v>
      </c>
      <c r="D31" s="573" t="s">
        <v>358</v>
      </c>
      <c r="E31" s="584" t="s">
        <v>379</v>
      </c>
      <c r="F31" s="585" t="s">
        <v>386</v>
      </c>
    </row>
    <row r="32" spans="1:6" x14ac:dyDescent="0.3">
      <c r="A32" s="567"/>
      <c r="B32" s="568"/>
      <c r="C32" s="396"/>
      <c r="D32" s="573" t="s">
        <v>355</v>
      </c>
      <c r="E32" s="574" t="s">
        <v>356</v>
      </c>
      <c r="F32" s="570"/>
    </row>
    <row r="33" spans="1:6" x14ac:dyDescent="0.3">
      <c r="A33" s="567"/>
      <c r="B33" s="568">
        <v>43903</v>
      </c>
      <c r="C33" s="396" t="s">
        <v>181</v>
      </c>
      <c r="D33" s="573" t="s">
        <v>359</v>
      </c>
      <c r="E33" s="574" t="s">
        <v>398</v>
      </c>
      <c r="F33" s="570"/>
    </row>
    <row r="34" spans="1:6" x14ac:dyDescent="0.3">
      <c r="A34" s="567"/>
      <c r="B34" s="568">
        <v>43904</v>
      </c>
      <c r="C34" s="396" t="s">
        <v>78</v>
      </c>
      <c r="D34" s="576"/>
      <c r="E34" s="577"/>
      <c r="F34" s="572"/>
    </row>
    <row r="35" spans="1:6" x14ac:dyDescent="0.3">
      <c r="A35" s="567"/>
      <c r="B35" s="568">
        <v>43905</v>
      </c>
      <c r="C35" s="586" t="s">
        <v>84</v>
      </c>
      <c r="D35" s="573" t="s">
        <v>360</v>
      </c>
      <c r="E35" s="574" t="s">
        <v>444</v>
      </c>
      <c r="F35" s="593" t="s">
        <v>449</v>
      </c>
    </row>
    <row r="36" spans="1:6" x14ac:dyDescent="0.3">
      <c r="A36" s="567">
        <v>12</v>
      </c>
      <c r="B36" s="568">
        <v>43906</v>
      </c>
      <c r="C36" s="396" t="s">
        <v>80</v>
      </c>
      <c r="D36" s="564" t="s">
        <v>366</v>
      </c>
      <c r="E36" s="565" t="s">
        <v>367</v>
      </c>
      <c r="F36" s="571" t="s">
        <v>453</v>
      </c>
    </row>
    <row r="37" spans="1:6" x14ac:dyDescent="0.3">
      <c r="A37" s="567"/>
      <c r="B37" s="568"/>
      <c r="C37" s="396"/>
      <c r="D37" s="564" t="s">
        <v>342</v>
      </c>
      <c r="E37" s="565" t="s">
        <v>344</v>
      </c>
      <c r="F37" s="566" t="s">
        <v>400</v>
      </c>
    </row>
    <row r="38" spans="1:6" ht="28.8" x14ac:dyDescent="0.3">
      <c r="A38" s="567"/>
      <c r="B38" s="568"/>
      <c r="C38" s="396"/>
      <c r="D38" s="564" t="s">
        <v>345</v>
      </c>
      <c r="E38" s="574" t="s">
        <v>418</v>
      </c>
      <c r="F38" s="590" t="s">
        <v>419</v>
      </c>
    </row>
    <row r="39" spans="1:6" x14ac:dyDescent="0.3">
      <c r="A39" s="567"/>
      <c r="B39" s="568">
        <v>43907</v>
      </c>
      <c r="C39" s="396" t="s">
        <v>182</v>
      </c>
      <c r="D39" s="564" t="s">
        <v>346</v>
      </c>
      <c r="E39" s="565" t="s">
        <v>14</v>
      </c>
      <c r="F39" s="570"/>
    </row>
    <row r="40" spans="1:6" x14ac:dyDescent="0.3">
      <c r="A40" s="567"/>
      <c r="B40" s="568"/>
      <c r="C40" s="396"/>
      <c r="D40" s="564" t="s">
        <v>347</v>
      </c>
      <c r="E40" s="565" t="s">
        <v>14</v>
      </c>
      <c r="F40" s="570"/>
    </row>
    <row r="41" spans="1:6" x14ac:dyDescent="0.3">
      <c r="A41" s="567"/>
      <c r="B41" s="568"/>
      <c r="C41" s="396"/>
      <c r="D41" s="564" t="s">
        <v>348</v>
      </c>
      <c r="E41" s="565" t="s">
        <v>351</v>
      </c>
      <c r="F41" s="592" t="s">
        <v>494</v>
      </c>
    </row>
    <row r="42" spans="1:6" x14ac:dyDescent="0.3">
      <c r="A42" s="567"/>
      <c r="B42" s="568"/>
      <c r="C42" s="396"/>
      <c r="D42" s="564" t="s">
        <v>349</v>
      </c>
      <c r="E42" s="565" t="s">
        <v>351</v>
      </c>
      <c r="F42" s="592" t="s">
        <v>502</v>
      </c>
    </row>
    <row r="43" spans="1:6" x14ac:dyDescent="0.3">
      <c r="A43" s="567"/>
      <c r="B43" s="568"/>
      <c r="C43" s="396"/>
      <c r="D43" s="564" t="s">
        <v>350</v>
      </c>
      <c r="E43" s="565" t="s">
        <v>21</v>
      </c>
      <c r="F43" s="572" t="s">
        <v>456</v>
      </c>
    </row>
    <row r="44" spans="1:6" x14ac:dyDescent="0.3">
      <c r="A44" s="567"/>
      <c r="B44" s="568">
        <v>43908</v>
      </c>
      <c r="C44" s="396" t="s">
        <v>76</v>
      </c>
      <c r="D44" s="564" t="s">
        <v>353</v>
      </c>
      <c r="E44" s="565" t="s">
        <v>352</v>
      </c>
      <c r="F44" s="592" t="s">
        <v>480</v>
      </c>
    </row>
    <row r="45" spans="1:6" x14ac:dyDescent="0.3">
      <c r="A45" s="567"/>
      <c r="B45" s="568"/>
      <c r="C45" s="396"/>
      <c r="D45" s="564" t="s">
        <v>354</v>
      </c>
      <c r="E45" s="565" t="s">
        <v>352</v>
      </c>
      <c r="F45" s="571" t="s">
        <v>481</v>
      </c>
    </row>
    <row r="46" spans="1:6" ht="15" thickBot="1" x14ac:dyDescent="0.35">
      <c r="A46" s="567"/>
      <c r="B46" s="568"/>
      <c r="C46" s="396"/>
      <c r="D46" s="564" t="s">
        <v>345</v>
      </c>
      <c r="E46" s="565" t="s">
        <v>420</v>
      </c>
      <c r="F46" s="592" t="s">
        <v>421</v>
      </c>
    </row>
    <row r="47" spans="1:6" ht="43.8" thickBot="1" x14ac:dyDescent="0.35">
      <c r="A47" s="567"/>
      <c r="B47" s="568">
        <v>43909</v>
      </c>
      <c r="C47" s="396" t="s">
        <v>180</v>
      </c>
      <c r="D47" s="573" t="s">
        <v>358</v>
      </c>
      <c r="E47" s="587" t="s">
        <v>381</v>
      </c>
      <c r="F47" s="588" t="s">
        <v>387</v>
      </c>
    </row>
    <row r="48" spans="1:6" x14ac:dyDescent="0.3">
      <c r="A48" s="567"/>
      <c r="B48" s="568"/>
      <c r="C48" s="396"/>
      <c r="D48" s="573" t="s">
        <v>355</v>
      </c>
      <c r="E48" s="574" t="s">
        <v>356</v>
      </c>
      <c r="F48" s="570"/>
    </row>
    <row r="49" spans="1:6" x14ac:dyDescent="0.3">
      <c r="A49" s="567"/>
      <c r="B49" s="568">
        <v>43910</v>
      </c>
      <c r="C49" s="396" t="s">
        <v>181</v>
      </c>
      <c r="D49" s="573" t="s">
        <v>359</v>
      </c>
      <c r="E49" s="574" t="s">
        <v>14</v>
      </c>
      <c r="F49" s="570"/>
    </row>
    <row r="50" spans="1:6" x14ac:dyDescent="0.3">
      <c r="A50" s="567"/>
      <c r="B50" s="568">
        <v>43911</v>
      </c>
      <c r="C50" s="396" t="s">
        <v>78</v>
      </c>
      <c r="D50" s="576"/>
      <c r="E50" s="577"/>
      <c r="F50" s="572"/>
    </row>
    <row r="51" spans="1:6" x14ac:dyDescent="0.3">
      <c r="A51" s="567"/>
      <c r="B51" s="568">
        <v>43912</v>
      </c>
      <c r="C51" s="586" t="s">
        <v>84</v>
      </c>
      <c r="D51" s="573" t="s">
        <v>360</v>
      </c>
      <c r="E51" s="594" t="s">
        <v>442</v>
      </c>
      <c r="F51" s="593" t="s">
        <v>448</v>
      </c>
    </row>
    <row r="52" spans="1:6" x14ac:dyDescent="0.3">
      <c r="A52" s="567">
        <v>13</v>
      </c>
      <c r="B52" s="568">
        <v>43913</v>
      </c>
      <c r="C52" s="396" t="s">
        <v>80</v>
      </c>
      <c r="D52" s="564" t="s">
        <v>366</v>
      </c>
      <c r="E52" s="565" t="s">
        <v>367</v>
      </c>
      <c r="F52" s="571" t="s">
        <v>453</v>
      </c>
    </row>
    <row r="53" spans="1:6" x14ac:dyDescent="0.3">
      <c r="A53" s="567"/>
      <c r="B53" s="568"/>
      <c r="C53" s="396"/>
      <c r="D53" s="564" t="s">
        <v>342</v>
      </c>
      <c r="E53" s="565" t="s">
        <v>344</v>
      </c>
      <c r="F53" s="566" t="s">
        <v>400</v>
      </c>
    </row>
    <row r="54" spans="1:6" x14ac:dyDescent="0.3">
      <c r="A54" s="567"/>
      <c r="B54" s="568"/>
      <c r="C54" s="396"/>
      <c r="D54" s="564" t="s">
        <v>345</v>
      </c>
      <c r="E54" s="574" t="s">
        <v>401</v>
      </c>
      <c r="F54" s="590" t="s">
        <v>422</v>
      </c>
    </row>
    <row r="55" spans="1:6" x14ac:dyDescent="0.3">
      <c r="A55" s="567"/>
      <c r="B55" s="568">
        <v>43914</v>
      </c>
      <c r="C55" s="396" t="s">
        <v>182</v>
      </c>
      <c r="D55" s="564" t="s">
        <v>346</v>
      </c>
      <c r="E55" s="565" t="s">
        <v>14</v>
      </c>
      <c r="F55" s="570"/>
    </row>
    <row r="56" spans="1:6" x14ac:dyDescent="0.3">
      <c r="A56" s="567"/>
      <c r="B56" s="568"/>
      <c r="C56" s="396"/>
      <c r="D56" s="564" t="s">
        <v>347</v>
      </c>
      <c r="E56" s="565" t="s">
        <v>14</v>
      </c>
      <c r="F56" s="570"/>
    </row>
    <row r="57" spans="1:6" x14ac:dyDescent="0.3">
      <c r="A57" s="567"/>
      <c r="B57" s="568"/>
      <c r="C57" s="396"/>
      <c r="D57" s="564" t="s">
        <v>348</v>
      </c>
      <c r="E57" s="565" t="s">
        <v>351</v>
      </c>
      <c r="F57" s="595" t="s">
        <v>491</v>
      </c>
    </row>
    <row r="58" spans="1:6" x14ac:dyDescent="0.3">
      <c r="A58" s="567"/>
      <c r="B58" s="568"/>
      <c r="C58" s="396"/>
      <c r="D58" s="564" t="s">
        <v>349</v>
      </c>
      <c r="E58" s="565" t="s">
        <v>351</v>
      </c>
      <c r="F58" s="595" t="s">
        <v>503</v>
      </c>
    </row>
    <row r="59" spans="1:6" x14ac:dyDescent="0.3">
      <c r="A59" s="567"/>
      <c r="B59" s="568"/>
      <c r="C59" s="396"/>
      <c r="D59" s="564" t="s">
        <v>350</v>
      </c>
      <c r="E59" s="565" t="s">
        <v>21</v>
      </c>
      <c r="F59" s="572" t="s">
        <v>456</v>
      </c>
    </row>
    <row r="60" spans="1:6" x14ac:dyDescent="0.3">
      <c r="A60" s="567"/>
      <c r="B60" s="568">
        <v>43915</v>
      </c>
      <c r="C60" s="396" t="s">
        <v>76</v>
      </c>
      <c r="D60" s="564" t="s">
        <v>353</v>
      </c>
      <c r="E60" s="565" t="s">
        <v>399</v>
      </c>
      <c r="F60" s="596" t="s">
        <v>483</v>
      </c>
    </row>
    <row r="61" spans="1:6" x14ac:dyDescent="0.3">
      <c r="A61" s="567"/>
      <c r="B61" s="568"/>
      <c r="C61" s="396"/>
      <c r="D61" s="564" t="s">
        <v>354</v>
      </c>
      <c r="E61" s="565" t="s">
        <v>399</v>
      </c>
      <c r="F61" s="592" t="s">
        <v>424</v>
      </c>
    </row>
    <row r="62" spans="1:6" ht="15" thickBot="1" x14ac:dyDescent="0.35">
      <c r="A62" s="567"/>
      <c r="B62" s="568"/>
      <c r="C62" s="396"/>
      <c r="D62" s="564" t="s">
        <v>345</v>
      </c>
      <c r="E62" s="565" t="s">
        <v>423</v>
      </c>
      <c r="F62" s="592" t="s">
        <v>424</v>
      </c>
    </row>
    <row r="63" spans="1:6" ht="58.2" thickBot="1" x14ac:dyDescent="0.35">
      <c r="A63" s="567"/>
      <c r="B63" s="568">
        <v>43916</v>
      </c>
      <c r="C63" s="396" t="s">
        <v>180</v>
      </c>
      <c r="D63" s="573" t="s">
        <v>358</v>
      </c>
      <c r="E63" s="584" t="s">
        <v>389</v>
      </c>
      <c r="F63" s="585" t="s">
        <v>388</v>
      </c>
    </row>
    <row r="64" spans="1:6" x14ac:dyDescent="0.3">
      <c r="A64" s="567"/>
      <c r="B64" s="568"/>
      <c r="C64" s="396"/>
      <c r="D64" s="573" t="s">
        <v>355</v>
      </c>
      <c r="E64" s="574" t="s">
        <v>356</v>
      </c>
      <c r="F64" s="570"/>
    </row>
    <row r="65" spans="1:6" x14ac:dyDescent="0.3">
      <c r="A65" s="567"/>
      <c r="B65" s="568">
        <v>43917</v>
      </c>
      <c r="C65" s="597" t="s">
        <v>181</v>
      </c>
      <c r="D65" s="573" t="s">
        <v>359</v>
      </c>
      <c r="E65" s="574" t="s">
        <v>399</v>
      </c>
      <c r="F65" s="598"/>
    </row>
    <row r="66" spans="1:6" x14ac:dyDescent="0.3">
      <c r="A66" s="567"/>
      <c r="B66" s="568">
        <v>43918</v>
      </c>
      <c r="C66" s="396" t="s">
        <v>78</v>
      </c>
      <c r="D66" s="576"/>
      <c r="E66" s="577"/>
      <c r="F66" s="572"/>
    </row>
    <row r="67" spans="1:6" x14ac:dyDescent="0.3">
      <c r="A67" s="567"/>
      <c r="B67" s="568">
        <v>43919</v>
      </c>
      <c r="C67" s="586" t="s">
        <v>84</v>
      </c>
      <c r="D67" s="573" t="s">
        <v>360</v>
      </c>
      <c r="E67" s="574" t="s">
        <v>446</v>
      </c>
      <c r="F67" s="593" t="s">
        <v>447</v>
      </c>
    </row>
    <row r="68" spans="1:6" x14ac:dyDescent="0.3">
      <c r="A68" s="567">
        <v>14</v>
      </c>
      <c r="B68" s="568">
        <v>43920</v>
      </c>
      <c r="C68" s="396" t="s">
        <v>80</v>
      </c>
      <c r="D68" s="564" t="s">
        <v>366</v>
      </c>
      <c r="E68" s="565" t="s">
        <v>367</v>
      </c>
      <c r="F68" s="571" t="s">
        <v>453</v>
      </c>
    </row>
    <row r="69" spans="1:6" x14ac:dyDescent="0.3">
      <c r="A69" s="567"/>
      <c r="B69" s="568"/>
      <c r="C69" s="396"/>
      <c r="D69" s="564" t="s">
        <v>342</v>
      </c>
      <c r="E69" s="565" t="s">
        <v>344</v>
      </c>
      <c r="F69" s="566" t="s">
        <v>400</v>
      </c>
    </row>
    <row r="70" spans="1:6" x14ac:dyDescent="0.3">
      <c r="A70" s="567"/>
      <c r="B70" s="568"/>
      <c r="C70" s="396"/>
      <c r="D70" s="564" t="s">
        <v>345</v>
      </c>
      <c r="E70" s="574" t="s">
        <v>15</v>
      </c>
      <c r="F70" s="590" t="s">
        <v>425</v>
      </c>
    </row>
    <row r="71" spans="1:6" x14ac:dyDescent="0.3">
      <c r="A71" s="567"/>
      <c r="B71" s="568">
        <v>43921</v>
      </c>
      <c r="C71" s="396" t="s">
        <v>182</v>
      </c>
      <c r="D71" s="564" t="s">
        <v>346</v>
      </c>
      <c r="E71" s="565" t="s">
        <v>14</v>
      </c>
      <c r="F71" s="570"/>
    </row>
    <row r="72" spans="1:6" x14ac:dyDescent="0.3">
      <c r="A72" s="567"/>
      <c r="B72" s="568"/>
      <c r="C72" s="396"/>
      <c r="D72" s="564" t="s">
        <v>347</v>
      </c>
      <c r="E72" s="565" t="s">
        <v>14</v>
      </c>
      <c r="F72" s="570"/>
    </row>
    <row r="73" spans="1:6" x14ac:dyDescent="0.3">
      <c r="A73" s="567"/>
      <c r="B73" s="568"/>
      <c r="C73" s="396"/>
      <c r="D73" s="564" t="s">
        <v>348</v>
      </c>
      <c r="E73" s="565" t="s">
        <v>351</v>
      </c>
      <c r="F73" s="571" t="s">
        <v>44</v>
      </c>
    </row>
    <row r="74" spans="1:6" x14ac:dyDescent="0.3">
      <c r="A74" s="567"/>
      <c r="B74" s="568"/>
      <c r="C74" s="396"/>
      <c r="D74" s="564" t="s">
        <v>349</v>
      </c>
      <c r="E74" s="565" t="s">
        <v>351</v>
      </c>
      <c r="F74" s="571" t="s">
        <v>34</v>
      </c>
    </row>
    <row r="75" spans="1:6" x14ac:dyDescent="0.3">
      <c r="A75" s="567"/>
      <c r="B75" s="568"/>
      <c r="C75" s="396"/>
      <c r="D75" s="564" t="s">
        <v>350</v>
      </c>
      <c r="E75" s="565" t="s">
        <v>21</v>
      </c>
      <c r="F75" s="572" t="s">
        <v>456</v>
      </c>
    </row>
    <row r="76" spans="1:6" x14ac:dyDescent="0.3">
      <c r="A76" s="567"/>
      <c r="B76" s="568">
        <v>43922</v>
      </c>
      <c r="C76" s="396" t="s">
        <v>76</v>
      </c>
      <c r="D76" s="564" t="s">
        <v>353</v>
      </c>
      <c r="E76" s="565" t="s">
        <v>352</v>
      </c>
      <c r="F76" s="595" t="s">
        <v>484</v>
      </c>
    </row>
    <row r="77" spans="1:6" x14ac:dyDescent="0.3">
      <c r="A77" s="567"/>
      <c r="B77" s="568"/>
      <c r="C77" s="396"/>
      <c r="D77" s="564" t="s">
        <v>354</v>
      </c>
      <c r="E77" s="565" t="s">
        <v>352</v>
      </c>
      <c r="F77" s="599" t="s">
        <v>482</v>
      </c>
    </row>
    <row r="78" spans="1:6" ht="15" thickBot="1" x14ac:dyDescent="0.35">
      <c r="A78" s="567"/>
      <c r="B78" s="568"/>
      <c r="C78" s="396"/>
      <c r="D78" s="564" t="s">
        <v>345</v>
      </c>
      <c r="E78" s="565" t="s">
        <v>427</v>
      </c>
      <c r="F78" s="592" t="s">
        <v>426</v>
      </c>
    </row>
    <row r="79" spans="1:6" ht="43.8" thickBot="1" x14ac:dyDescent="0.35">
      <c r="A79" s="567"/>
      <c r="B79" s="568">
        <v>43923</v>
      </c>
      <c r="C79" s="396" t="s">
        <v>180</v>
      </c>
      <c r="D79" s="573" t="s">
        <v>358</v>
      </c>
      <c r="E79" s="587" t="s">
        <v>383</v>
      </c>
      <c r="F79" s="588" t="s">
        <v>390</v>
      </c>
    </row>
    <row r="80" spans="1:6" x14ac:dyDescent="0.3">
      <c r="A80" s="567"/>
      <c r="B80" s="568"/>
      <c r="C80" s="396"/>
      <c r="D80" s="573" t="s">
        <v>355</v>
      </c>
      <c r="E80" s="574" t="s">
        <v>356</v>
      </c>
      <c r="F80" s="570"/>
    </row>
    <row r="81" spans="1:6" x14ac:dyDescent="0.3">
      <c r="A81" s="567"/>
      <c r="B81" s="568">
        <v>43924</v>
      </c>
      <c r="C81" s="396" t="s">
        <v>181</v>
      </c>
      <c r="D81" s="573" t="s">
        <v>359</v>
      </c>
      <c r="E81" s="574" t="s">
        <v>397</v>
      </c>
      <c r="F81" s="570"/>
    </row>
    <row r="82" spans="1:6" x14ac:dyDescent="0.3">
      <c r="A82" s="567"/>
      <c r="B82" s="568">
        <v>43925</v>
      </c>
      <c r="C82" s="396" t="s">
        <v>78</v>
      </c>
      <c r="D82" s="576"/>
      <c r="E82" s="577"/>
      <c r="F82" s="572"/>
    </row>
    <row r="83" spans="1:6" x14ac:dyDescent="0.3">
      <c r="A83" s="567"/>
      <c r="B83" s="568">
        <v>43926</v>
      </c>
      <c r="C83" s="579" t="s">
        <v>84</v>
      </c>
      <c r="D83" s="573" t="s">
        <v>360</v>
      </c>
      <c r="E83" s="574" t="s">
        <v>462</v>
      </c>
      <c r="F83" s="571" t="s">
        <v>458</v>
      </c>
    </row>
  </sheetData>
  <mergeCells count="5">
    <mergeCell ref="A68:A83"/>
    <mergeCell ref="A3:A18"/>
    <mergeCell ref="A19:A35"/>
    <mergeCell ref="A36:A51"/>
    <mergeCell ref="A52:A6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A1:F115"/>
  <sheetViews>
    <sheetView tabSelected="1" topLeftCell="A98" zoomScale="85" zoomScaleNormal="85" workbookViewId="0">
      <selection activeCell="F115" sqref="A3:F115"/>
    </sheetView>
  </sheetViews>
  <sheetFormatPr defaultRowHeight="14.4" x14ac:dyDescent="0.3"/>
  <cols>
    <col min="1" max="1" width="10" style="39" bestFit="1" customWidth="1"/>
    <col min="2" max="2" width="9.109375" style="39"/>
    <col min="3" max="3" width="15.44140625" style="39" customWidth="1"/>
    <col min="4" max="4" width="50.109375" style="39" customWidth="1"/>
    <col min="5" max="5" width="39" style="39" customWidth="1"/>
    <col min="6" max="6" width="84.88671875" style="39" customWidth="1"/>
  </cols>
  <sheetData>
    <row r="1" spans="1:6" ht="28.8" x14ac:dyDescent="0.3">
      <c r="A1" s="488"/>
      <c r="B1" s="489"/>
      <c r="C1" s="489"/>
      <c r="D1" s="490" t="s">
        <v>340</v>
      </c>
      <c r="E1" s="491" t="s">
        <v>343</v>
      </c>
      <c r="F1" s="492" t="s">
        <v>341</v>
      </c>
    </row>
    <row r="2" spans="1:6" x14ac:dyDescent="0.3">
      <c r="A2" s="489" t="s">
        <v>51</v>
      </c>
      <c r="B2" s="489" t="s">
        <v>52</v>
      </c>
      <c r="C2" s="489" t="s">
        <v>53</v>
      </c>
      <c r="D2" s="489"/>
      <c r="E2" s="489"/>
      <c r="F2" s="493" t="s">
        <v>364</v>
      </c>
    </row>
    <row r="3" spans="1:6" x14ac:dyDescent="0.3">
      <c r="A3" s="567">
        <v>15</v>
      </c>
      <c r="B3" s="568">
        <v>43927</v>
      </c>
      <c r="C3" s="396" t="s">
        <v>80</v>
      </c>
      <c r="D3" s="564" t="s">
        <v>366</v>
      </c>
      <c r="E3" s="565" t="s">
        <v>367</v>
      </c>
      <c r="F3" s="600" t="s">
        <v>454</v>
      </c>
    </row>
    <row r="4" spans="1:6" x14ac:dyDescent="0.3">
      <c r="A4" s="567"/>
      <c r="B4" s="568"/>
      <c r="C4" s="396"/>
      <c r="D4" s="564" t="s">
        <v>342</v>
      </c>
      <c r="E4" s="565" t="s">
        <v>344</v>
      </c>
      <c r="F4" s="566" t="s">
        <v>400</v>
      </c>
    </row>
    <row r="5" spans="1:6" x14ac:dyDescent="0.3">
      <c r="A5" s="567"/>
      <c r="B5" s="568"/>
      <c r="C5" s="396"/>
      <c r="D5" s="564" t="s">
        <v>345</v>
      </c>
      <c r="E5" s="565" t="s">
        <v>25</v>
      </c>
      <c r="F5" s="590" t="s">
        <v>428</v>
      </c>
    </row>
    <row r="6" spans="1:6" x14ac:dyDescent="0.3">
      <c r="A6" s="567"/>
      <c r="B6" s="568">
        <v>43928</v>
      </c>
      <c r="C6" s="396" t="s">
        <v>182</v>
      </c>
      <c r="D6" s="564" t="s">
        <v>346</v>
      </c>
      <c r="E6" s="565" t="s">
        <v>14</v>
      </c>
      <c r="F6" s="570"/>
    </row>
    <row r="7" spans="1:6" x14ac:dyDescent="0.3">
      <c r="A7" s="567"/>
      <c r="B7" s="568"/>
      <c r="C7" s="396"/>
      <c r="D7" s="564" t="s">
        <v>347</v>
      </c>
      <c r="E7" s="565" t="s">
        <v>14</v>
      </c>
      <c r="F7" s="570"/>
    </row>
    <row r="8" spans="1:6" x14ac:dyDescent="0.3">
      <c r="A8" s="567"/>
      <c r="B8" s="568"/>
      <c r="C8" s="396"/>
      <c r="D8" s="564" t="s">
        <v>348</v>
      </c>
      <c r="E8" s="565" t="s">
        <v>351</v>
      </c>
      <c r="F8" s="595" t="s">
        <v>493</v>
      </c>
    </row>
    <row r="9" spans="1:6" x14ac:dyDescent="0.3">
      <c r="A9" s="567"/>
      <c r="B9" s="568"/>
      <c r="C9" s="396"/>
      <c r="D9" s="564" t="s">
        <v>349</v>
      </c>
      <c r="E9" s="565" t="s">
        <v>351</v>
      </c>
      <c r="F9" s="595" t="s">
        <v>456</v>
      </c>
    </row>
    <row r="10" spans="1:6" x14ac:dyDescent="0.3">
      <c r="A10" s="567"/>
      <c r="B10" s="568"/>
      <c r="C10" s="396"/>
      <c r="D10" s="564" t="s">
        <v>350</v>
      </c>
      <c r="E10" s="565" t="s">
        <v>21</v>
      </c>
      <c r="F10" s="572" t="s">
        <v>456</v>
      </c>
    </row>
    <row r="11" spans="1:6" x14ac:dyDescent="0.3">
      <c r="A11" s="567"/>
      <c r="B11" s="568">
        <v>43929</v>
      </c>
      <c r="C11" s="396" t="s">
        <v>76</v>
      </c>
      <c r="D11" s="564" t="s">
        <v>353</v>
      </c>
      <c r="E11" s="565" t="s">
        <v>352</v>
      </c>
      <c r="F11" s="595" t="s">
        <v>471</v>
      </c>
    </row>
    <row r="12" spans="1:6" x14ac:dyDescent="0.3">
      <c r="A12" s="567"/>
      <c r="B12" s="568"/>
      <c r="C12" s="396"/>
      <c r="D12" s="564" t="s">
        <v>354</v>
      </c>
      <c r="E12" s="565" t="s">
        <v>352</v>
      </c>
      <c r="F12" s="596" t="s">
        <v>485</v>
      </c>
    </row>
    <row r="13" spans="1:6" x14ac:dyDescent="0.3">
      <c r="A13" s="567"/>
      <c r="B13" s="568"/>
      <c r="C13" s="396"/>
      <c r="D13" s="564" t="s">
        <v>345</v>
      </c>
      <c r="E13" s="565" t="s">
        <v>429</v>
      </c>
      <c r="F13" s="592" t="s">
        <v>428</v>
      </c>
    </row>
    <row r="14" spans="1:6" x14ac:dyDescent="0.3">
      <c r="A14" s="567"/>
      <c r="B14" s="568">
        <v>43930</v>
      </c>
      <c r="C14" s="396" t="s">
        <v>180</v>
      </c>
      <c r="D14" s="573"/>
      <c r="E14" s="574"/>
      <c r="F14" s="570"/>
    </row>
    <row r="15" spans="1:6" x14ac:dyDescent="0.3">
      <c r="A15" s="567"/>
      <c r="B15" s="568"/>
      <c r="C15" s="396"/>
      <c r="D15" s="573"/>
      <c r="E15" s="574"/>
      <c r="F15" s="570"/>
    </row>
    <row r="16" spans="1:6" x14ac:dyDescent="0.3">
      <c r="A16" s="567"/>
      <c r="B16" s="568">
        <v>43931</v>
      </c>
      <c r="C16" s="396" t="s">
        <v>181</v>
      </c>
      <c r="D16" s="573"/>
      <c r="E16" s="574"/>
      <c r="F16" s="570"/>
    </row>
    <row r="17" spans="1:6" x14ac:dyDescent="0.3">
      <c r="A17" s="567"/>
      <c r="B17" s="568">
        <v>43932</v>
      </c>
      <c r="C17" s="396" t="s">
        <v>78</v>
      </c>
      <c r="D17" s="576"/>
      <c r="E17" s="577"/>
      <c r="F17" s="572"/>
    </row>
    <row r="18" spans="1:6" x14ac:dyDescent="0.3">
      <c r="A18" s="567"/>
      <c r="B18" s="568">
        <v>43933</v>
      </c>
      <c r="C18" s="586" t="s">
        <v>84</v>
      </c>
      <c r="D18" s="573"/>
      <c r="E18" s="574"/>
      <c r="F18" s="570"/>
    </row>
    <row r="19" spans="1:6" x14ac:dyDescent="0.3">
      <c r="A19" s="567">
        <v>16</v>
      </c>
      <c r="B19" s="568">
        <v>43934</v>
      </c>
      <c r="C19" s="396" t="s">
        <v>80</v>
      </c>
      <c r="D19" s="564"/>
      <c r="E19" s="565"/>
      <c r="F19" s="570"/>
    </row>
    <row r="20" spans="1:6" x14ac:dyDescent="0.3">
      <c r="A20" s="567"/>
      <c r="B20" s="568"/>
      <c r="C20" s="396"/>
      <c r="D20" s="564"/>
      <c r="E20" s="565"/>
      <c r="F20" s="570"/>
    </row>
    <row r="21" spans="1:6" x14ac:dyDescent="0.3">
      <c r="A21" s="567"/>
      <c r="B21" s="568"/>
      <c r="C21" s="396"/>
      <c r="D21" s="564"/>
      <c r="E21" s="565"/>
      <c r="F21" s="570"/>
    </row>
    <row r="22" spans="1:6" x14ac:dyDescent="0.3">
      <c r="A22" s="567"/>
      <c r="B22" s="568">
        <v>43935</v>
      </c>
      <c r="C22" s="396" t="s">
        <v>182</v>
      </c>
      <c r="D22" s="564" t="s">
        <v>346</v>
      </c>
      <c r="E22" s="565" t="s">
        <v>14</v>
      </c>
      <c r="F22" s="570"/>
    </row>
    <row r="23" spans="1:6" x14ac:dyDescent="0.3">
      <c r="A23" s="567"/>
      <c r="B23" s="568"/>
      <c r="C23" s="396"/>
      <c r="D23" s="564" t="s">
        <v>347</v>
      </c>
      <c r="E23" s="565" t="s">
        <v>14</v>
      </c>
      <c r="F23" s="570"/>
    </row>
    <row r="24" spans="1:6" x14ac:dyDescent="0.3">
      <c r="A24" s="567"/>
      <c r="B24" s="568"/>
      <c r="C24" s="396"/>
      <c r="D24" s="564" t="s">
        <v>348</v>
      </c>
      <c r="E24" s="565" t="s">
        <v>351</v>
      </c>
      <c r="F24" s="564" t="s">
        <v>495</v>
      </c>
    </row>
    <row r="25" spans="1:6" x14ac:dyDescent="0.3">
      <c r="A25" s="567"/>
      <c r="B25" s="568"/>
      <c r="C25" s="396"/>
      <c r="D25" s="564" t="s">
        <v>349</v>
      </c>
      <c r="E25" s="565" t="s">
        <v>351</v>
      </c>
      <c r="F25" s="564" t="s">
        <v>33</v>
      </c>
    </row>
    <row r="26" spans="1:6" x14ac:dyDescent="0.3">
      <c r="A26" s="567"/>
      <c r="B26" s="568"/>
      <c r="C26" s="396"/>
      <c r="D26" s="564" t="s">
        <v>350</v>
      </c>
      <c r="E26" s="565" t="s">
        <v>21</v>
      </c>
      <c r="F26" s="572" t="s">
        <v>456</v>
      </c>
    </row>
    <row r="27" spans="1:6" x14ac:dyDescent="0.3">
      <c r="A27" s="567"/>
      <c r="B27" s="568"/>
      <c r="C27" s="396"/>
      <c r="D27" s="396"/>
      <c r="E27" s="396"/>
      <c r="F27" s="570"/>
    </row>
    <row r="28" spans="1:6" x14ac:dyDescent="0.3">
      <c r="A28" s="567"/>
      <c r="B28" s="568">
        <v>43936</v>
      </c>
      <c r="C28" s="396" t="s">
        <v>76</v>
      </c>
      <c r="D28" s="564" t="s">
        <v>353</v>
      </c>
      <c r="E28" s="565" t="s">
        <v>352</v>
      </c>
      <c r="F28" s="595" t="s">
        <v>486</v>
      </c>
    </row>
    <row r="29" spans="1:6" x14ac:dyDescent="0.3">
      <c r="A29" s="567"/>
      <c r="B29" s="568"/>
      <c r="C29" s="396"/>
      <c r="D29" s="564" t="s">
        <v>354</v>
      </c>
      <c r="E29" s="565" t="s">
        <v>352</v>
      </c>
      <c r="F29" s="595" t="s">
        <v>431</v>
      </c>
    </row>
    <row r="30" spans="1:6" ht="15" thickBot="1" x14ac:dyDescent="0.35">
      <c r="A30" s="567"/>
      <c r="B30" s="568"/>
      <c r="C30" s="396"/>
      <c r="D30" s="564" t="s">
        <v>345</v>
      </c>
      <c r="E30" s="565" t="s">
        <v>430</v>
      </c>
      <c r="F30" s="595" t="s">
        <v>431</v>
      </c>
    </row>
    <row r="31" spans="1:6" ht="15" thickBot="1" x14ac:dyDescent="0.35">
      <c r="A31" s="567"/>
      <c r="B31" s="568">
        <v>43937</v>
      </c>
      <c r="C31" s="396" t="s">
        <v>180</v>
      </c>
      <c r="D31" s="573" t="s">
        <v>358</v>
      </c>
      <c r="E31" s="587" t="s">
        <v>379</v>
      </c>
      <c r="F31" s="588" t="s">
        <v>391</v>
      </c>
    </row>
    <row r="32" spans="1:6" x14ac:dyDescent="0.3">
      <c r="A32" s="567"/>
      <c r="B32" s="568"/>
      <c r="C32" s="396"/>
      <c r="D32" s="573" t="s">
        <v>355</v>
      </c>
      <c r="E32" s="574" t="s">
        <v>356</v>
      </c>
      <c r="F32" s="570"/>
    </row>
    <row r="33" spans="1:6" x14ac:dyDescent="0.3">
      <c r="A33" s="567"/>
      <c r="B33" s="568">
        <v>43938</v>
      </c>
      <c r="C33" s="396" t="s">
        <v>181</v>
      </c>
      <c r="D33" s="573" t="s">
        <v>359</v>
      </c>
      <c r="E33" s="574" t="s">
        <v>14</v>
      </c>
      <c r="F33" s="570"/>
    </row>
    <row r="34" spans="1:6" x14ac:dyDescent="0.3">
      <c r="A34" s="567"/>
      <c r="B34" s="568">
        <v>43939</v>
      </c>
      <c r="C34" s="396" t="s">
        <v>78</v>
      </c>
      <c r="D34" s="576"/>
      <c r="E34" s="577"/>
      <c r="F34" s="572"/>
    </row>
    <row r="35" spans="1:6" x14ac:dyDescent="0.3">
      <c r="A35" s="567"/>
      <c r="B35" s="568">
        <v>43940</v>
      </c>
      <c r="C35" s="586" t="s">
        <v>84</v>
      </c>
      <c r="D35" s="573" t="s">
        <v>463</v>
      </c>
      <c r="E35" s="574" t="s">
        <v>461</v>
      </c>
      <c r="F35" s="572" t="s">
        <v>36</v>
      </c>
    </row>
    <row r="36" spans="1:6" x14ac:dyDescent="0.3">
      <c r="A36" s="567">
        <v>17</v>
      </c>
      <c r="B36" s="568">
        <v>43941</v>
      </c>
      <c r="C36" s="396" t="s">
        <v>80</v>
      </c>
      <c r="D36" s="564" t="s">
        <v>366</v>
      </c>
      <c r="E36" s="565" t="s">
        <v>367</v>
      </c>
      <c r="F36" s="600" t="s">
        <v>454</v>
      </c>
    </row>
    <row r="37" spans="1:6" x14ac:dyDescent="0.3">
      <c r="A37" s="567"/>
      <c r="B37" s="568"/>
      <c r="C37" s="396"/>
      <c r="D37" s="564" t="s">
        <v>342</v>
      </c>
      <c r="E37" s="565" t="s">
        <v>344</v>
      </c>
      <c r="F37" s="566" t="s">
        <v>400</v>
      </c>
    </row>
    <row r="38" spans="1:6" x14ac:dyDescent="0.3">
      <c r="A38" s="567"/>
      <c r="B38" s="568"/>
      <c r="C38" s="396"/>
      <c r="D38" s="564" t="s">
        <v>345</v>
      </c>
      <c r="E38" s="565" t="s">
        <v>25</v>
      </c>
      <c r="F38" s="599" t="s">
        <v>432</v>
      </c>
    </row>
    <row r="39" spans="1:6" x14ac:dyDescent="0.3">
      <c r="A39" s="567"/>
      <c r="B39" s="568">
        <v>43942</v>
      </c>
      <c r="C39" s="396" t="s">
        <v>182</v>
      </c>
      <c r="D39" s="564" t="s">
        <v>346</v>
      </c>
      <c r="E39" s="565" t="s">
        <v>14</v>
      </c>
      <c r="F39" s="570"/>
    </row>
    <row r="40" spans="1:6" x14ac:dyDescent="0.3">
      <c r="A40" s="567"/>
      <c r="B40" s="568"/>
      <c r="C40" s="396"/>
      <c r="D40" s="564" t="s">
        <v>347</v>
      </c>
      <c r="E40" s="565" t="s">
        <v>14</v>
      </c>
      <c r="F40" s="570"/>
    </row>
    <row r="41" spans="1:6" x14ac:dyDescent="0.3">
      <c r="A41" s="567"/>
      <c r="B41" s="568"/>
      <c r="C41" s="396"/>
      <c r="D41" s="564" t="s">
        <v>348</v>
      </c>
      <c r="E41" s="565" t="s">
        <v>351</v>
      </c>
      <c r="F41" s="595" t="s">
        <v>497</v>
      </c>
    </row>
    <row r="42" spans="1:6" x14ac:dyDescent="0.3">
      <c r="A42" s="567"/>
      <c r="B42" s="568"/>
      <c r="C42" s="396"/>
      <c r="D42" s="564" t="s">
        <v>349</v>
      </c>
      <c r="E42" s="565" t="s">
        <v>351</v>
      </c>
      <c r="F42" s="595" t="s">
        <v>494</v>
      </c>
    </row>
    <row r="43" spans="1:6" x14ac:dyDescent="0.3">
      <c r="A43" s="567"/>
      <c r="B43" s="568"/>
      <c r="C43" s="396"/>
      <c r="D43" s="564" t="s">
        <v>350</v>
      </c>
      <c r="E43" s="565" t="s">
        <v>21</v>
      </c>
      <c r="F43" s="572" t="s">
        <v>456</v>
      </c>
    </row>
    <row r="44" spans="1:6" x14ac:dyDescent="0.3">
      <c r="A44" s="567"/>
      <c r="B44" s="568">
        <v>43943</v>
      </c>
      <c r="C44" s="396" t="s">
        <v>76</v>
      </c>
      <c r="D44" s="564" t="s">
        <v>353</v>
      </c>
      <c r="E44" s="565" t="s">
        <v>352</v>
      </c>
      <c r="F44" s="601" t="s">
        <v>487</v>
      </c>
    </row>
    <row r="45" spans="1:6" x14ac:dyDescent="0.3">
      <c r="A45" s="567"/>
      <c r="B45" s="568"/>
      <c r="C45" s="396"/>
      <c r="D45" s="564" t="s">
        <v>354</v>
      </c>
      <c r="E45" s="565" t="s">
        <v>352</v>
      </c>
      <c r="F45" s="595" t="s">
        <v>482</v>
      </c>
    </row>
    <row r="46" spans="1:6" ht="15" thickBot="1" x14ac:dyDescent="0.35">
      <c r="A46" s="567"/>
      <c r="B46" s="568"/>
      <c r="C46" s="396"/>
      <c r="D46" s="564" t="s">
        <v>345</v>
      </c>
      <c r="E46" s="565" t="s">
        <v>427</v>
      </c>
      <c r="F46" s="595" t="s">
        <v>433</v>
      </c>
    </row>
    <row r="47" spans="1:6" ht="15" thickBot="1" x14ac:dyDescent="0.35">
      <c r="A47" s="567"/>
      <c r="B47" s="568">
        <v>43944</v>
      </c>
      <c r="C47" s="396" t="s">
        <v>180</v>
      </c>
      <c r="D47" s="573" t="s">
        <v>358</v>
      </c>
      <c r="E47" s="584" t="s">
        <v>393</v>
      </c>
      <c r="F47" s="585" t="s">
        <v>392</v>
      </c>
    </row>
    <row r="48" spans="1:6" x14ac:dyDescent="0.3">
      <c r="A48" s="567"/>
      <c r="B48" s="568"/>
      <c r="C48" s="396"/>
      <c r="D48" s="573" t="s">
        <v>355</v>
      </c>
      <c r="E48" s="574" t="s">
        <v>356</v>
      </c>
      <c r="F48" s="570"/>
    </row>
    <row r="49" spans="1:6" x14ac:dyDescent="0.3">
      <c r="A49" s="567"/>
      <c r="B49" s="568">
        <v>43945</v>
      </c>
      <c r="C49" s="396" t="s">
        <v>181</v>
      </c>
      <c r="D49" s="573" t="s">
        <v>359</v>
      </c>
      <c r="E49" s="574" t="s">
        <v>398</v>
      </c>
      <c r="F49" s="570"/>
    </row>
    <row r="50" spans="1:6" x14ac:dyDescent="0.3">
      <c r="A50" s="567"/>
      <c r="B50" s="568">
        <v>43946</v>
      </c>
      <c r="C50" s="396" t="s">
        <v>78</v>
      </c>
      <c r="D50" s="576"/>
      <c r="E50" s="577"/>
      <c r="F50" s="572"/>
    </row>
    <row r="51" spans="1:6" x14ac:dyDescent="0.3">
      <c r="A51" s="567"/>
      <c r="B51" s="568">
        <v>43947</v>
      </c>
      <c r="C51" s="586" t="s">
        <v>84</v>
      </c>
      <c r="D51" s="573" t="s">
        <v>360</v>
      </c>
      <c r="E51" s="565" t="s">
        <v>444</v>
      </c>
      <c r="F51" s="572" t="s">
        <v>445</v>
      </c>
    </row>
    <row r="52" spans="1:6" x14ac:dyDescent="0.3">
      <c r="A52" s="567">
        <v>18</v>
      </c>
      <c r="B52" s="568">
        <v>43948</v>
      </c>
      <c r="C52" s="396" t="s">
        <v>80</v>
      </c>
      <c r="D52" s="564" t="s">
        <v>366</v>
      </c>
      <c r="E52" s="565" t="s">
        <v>367</v>
      </c>
      <c r="F52" s="600" t="s">
        <v>454</v>
      </c>
    </row>
    <row r="53" spans="1:6" x14ac:dyDescent="0.3">
      <c r="A53" s="567"/>
      <c r="B53" s="568"/>
      <c r="C53" s="396"/>
      <c r="D53" s="564" t="s">
        <v>342</v>
      </c>
      <c r="E53" s="565" t="s">
        <v>344</v>
      </c>
      <c r="F53" s="566" t="s">
        <v>400</v>
      </c>
    </row>
    <row r="54" spans="1:6" x14ac:dyDescent="0.3">
      <c r="A54" s="567"/>
      <c r="B54" s="568"/>
      <c r="C54" s="396"/>
      <c r="D54" s="564" t="s">
        <v>345</v>
      </c>
      <c r="E54" s="565" t="s">
        <v>15</v>
      </c>
      <c r="F54" s="599" t="s">
        <v>434</v>
      </c>
    </row>
    <row r="55" spans="1:6" x14ac:dyDescent="0.3">
      <c r="A55" s="567"/>
      <c r="B55" s="568">
        <v>43949</v>
      </c>
      <c r="C55" s="396" t="s">
        <v>182</v>
      </c>
      <c r="D55" s="564" t="s">
        <v>346</v>
      </c>
      <c r="E55" s="565" t="s">
        <v>14</v>
      </c>
      <c r="F55" s="570"/>
    </row>
    <row r="56" spans="1:6" x14ac:dyDescent="0.3">
      <c r="A56" s="567"/>
      <c r="B56" s="568"/>
      <c r="C56" s="396"/>
      <c r="D56" s="564" t="s">
        <v>347</v>
      </c>
      <c r="E56" s="565" t="s">
        <v>14</v>
      </c>
      <c r="F56" s="570"/>
    </row>
    <row r="57" spans="1:6" x14ac:dyDescent="0.3">
      <c r="A57" s="567"/>
      <c r="B57" s="568"/>
      <c r="C57" s="396"/>
      <c r="D57" s="564" t="s">
        <v>348</v>
      </c>
      <c r="E57" s="565" t="s">
        <v>351</v>
      </c>
      <c r="F57" s="564" t="s">
        <v>499</v>
      </c>
    </row>
    <row r="58" spans="1:6" x14ac:dyDescent="0.3">
      <c r="A58" s="567"/>
      <c r="B58" s="568"/>
      <c r="C58" s="396"/>
      <c r="D58" s="564" t="s">
        <v>349</v>
      </c>
      <c r="E58" s="565" t="s">
        <v>351</v>
      </c>
      <c r="F58" s="564" t="s">
        <v>500</v>
      </c>
    </row>
    <row r="59" spans="1:6" x14ac:dyDescent="0.3">
      <c r="A59" s="567"/>
      <c r="B59" s="568"/>
      <c r="C59" s="396"/>
      <c r="D59" s="564" t="s">
        <v>350</v>
      </c>
      <c r="E59" s="565" t="s">
        <v>21</v>
      </c>
      <c r="F59" s="572" t="s">
        <v>456</v>
      </c>
    </row>
    <row r="60" spans="1:6" x14ac:dyDescent="0.3">
      <c r="A60" s="567"/>
      <c r="B60" s="568">
        <v>43950</v>
      </c>
      <c r="C60" s="396" t="s">
        <v>76</v>
      </c>
      <c r="D60" s="564" t="s">
        <v>353</v>
      </c>
      <c r="E60" s="565" t="s">
        <v>352</v>
      </c>
      <c r="F60" s="595" t="s">
        <v>487</v>
      </c>
    </row>
    <row r="61" spans="1:6" x14ac:dyDescent="0.3">
      <c r="A61" s="567"/>
      <c r="B61" s="568"/>
      <c r="C61" s="396"/>
      <c r="D61" s="564" t="s">
        <v>354</v>
      </c>
      <c r="E61" s="565" t="s">
        <v>352</v>
      </c>
      <c r="F61" s="595" t="s">
        <v>488</v>
      </c>
    </row>
    <row r="62" spans="1:6" x14ac:dyDescent="0.3">
      <c r="A62" s="567"/>
      <c r="B62" s="568"/>
      <c r="C62" s="396"/>
      <c r="D62" s="564" t="s">
        <v>345</v>
      </c>
      <c r="E62" s="565" t="s">
        <v>435</v>
      </c>
      <c r="F62" s="595" t="s">
        <v>432</v>
      </c>
    </row>
    <row r="63" spans="1:6" x14ac:dyDescent="0.3">
      <c r="A63" s="567"/>
      <c r="B63" s="568">
        <v>43951</v>
      </c>
      <c r="C63" s="396" t="s">
        <v>180</v>
      </c>
      <c r="D63" s="573"/>
      <c r="E63" s="574"/>
      <c r="F63" s="570"/>
    </row>
    <row r="64" spans="1:6" x14ac:dyDescent="0.3">
      <c r="A64" s="567"/>
      <c r="B64" s="568"/>
      <c r="C64" s="396"/>
      <c r="D64" s="573"/>
      <c r="E64" s="574"/>
      <c r="F64" s="570"/>
    </row>
    <row r="65" spans="1:6" x14ac:dyDescent="0.3">
      <c r="A65" s="567"/>
      <c r="B65" s="568">
        <v>43952</v>
      </c>
      <c r="C65" s="597" t="s">
        <v>181</v>
      </c>
      <c r="D65" s="573"/>
      <c r="E65" s="574"/>
      <c r="F65" s="598"/>
    </row>
    <row r="66" spans="1:6" x14ac:dyDescent="0.3">
      <c r="A66" s="567"/>
      <c r="B66" s="568">
        <v>43953</v>
      </c>
      <c r="C66" s="396" t="s">
        <v>78</v>
      </c>
      <c r="D66" s="576"/>
      <c r="E66" s="577"/>
      <c r="F66" s="572"/>
    </row>
    <row r="67" spans="1:6" x14ac:dyDescent="0.3">
      <c r="A67" s="567"/>
      <c r="B67" s="568">
        <v>43954</v>
      </c>
      <c r="C67" s="586" t="s">
        <v>84</v>
      </c>
      <c r="D67" s="573" t="s">
        <v>360</v>
      </c>
      <c r="E67" s="574" t="s">
        <v>442</v>
      </c>
      <c r="F67" s="573" t="s">
        <v>443</v>
      </c>
    </row>
    <row r="68" spans="1:6" x14ac:dyDescent="0.3">
      <c r="A68" s="567">
        <v>19</v>
      </c>
      <c r="B68" s="568">
        <v>43955</v>
      </c>
      <c r="C68" s="396" t="s">
        <v>80</v>
      </c>
      <c r="D68" s="564" t="s">
        <v>366</v>
      </c>
      <c r="E68" s="565" t="s">
        <v>367</v>
      </c>
      <c r="F68" s="566" t="s">
        <v>455</v>
      </c>
    </row>
    <row r="69" spans="1:6" x14ac:dyDescent="0.3">
      <c r="A69" s="567"/>
      <c r="B69" s="568"/>
      <c r="C69" s="396"/>
      <c r="D69" s="564" t="s">
        <v>342</v>
      </c>
      <c r="E69" s="565" t="s">
        <v>344</v>
      </c>
      <c r="F69" s="566" t="s">
        <v>400</v>
      </c>
    </row>
    <row r="70" spans="1:6" x14ac:dyDescent="0.3">
      <c r="A70" s="567"/>
      <c r="B70" s="568"/>
      <c r="C70" s="396"/>
      <c r="D70" s="564" t="s">
        <v>345</v>
      </c>
      <c r="E70" s="565" t="s">
        <v>25</v>
      </c>
      <c r="F70" s="599" t="s">
        <v>436</v>
      </c>
    </row>
    <row r="71" spans="1:6" x14ac:dyDescent="0.3">
      <c r="A71" s="567"/>
      <c r="B71" s="568">
        <v>43956</v>
      </c>
      <c r="C71" s="396" t="s">
        <v>182</v>
      </c>
      <c r="D71" s="564" t="s">
        <v>346</v>
      </c>
      <c r="E71" s="565" t="s">
        <v>14</v>
      </c>
      <c r="F71" s="570"/>
    </row>
    <row r="72" spans="1:6" x14ac:dyDescent="0.3">
      <c r="A72" s="567"/>
      <c r="B72" s="568"/>
      <c r="C72" s="396"/>
      <c r="D72" s="564" t="s">
        <v>347</v>
      </c>
      <c r="E72" s="565" t="s">
        <v>14</v>
      </c>
      <c r="F72" s="570"/>
    </row>
    <row r="73" spans="1:6" x14ac:dyDescent="0.3">
      <c r="A73" s="567"/>
      <c r="B73" s="568"/>
      <c r="C73" s="396"/>
      <c r="D73" s="564" t="s">
        <v>348</v>
      </c>
      <c r="E73" s="565" t="s">
        <v>351</v>
      </c>
      <c r="F73" s="595" t="s">
        <v>501</v>
      </c>
    </row>
    <row r="74" spans="1:6" x14ac:dyDescent="0.3">
      <c r="A74" s="567"/>
      <c r="B74" s="568"/>
      <c r="C74" s="396"/>
      <c r="D74" s="564" t="s">
        <v>349</v>
      </c>
      <c r="E74" s="565" t="s">
        <v>351</v>
      </c>
      <c r="F74" s="595" t="s">
        <v>44</v>
      </c>
    </row>
    <row r="75" spans="1:6" x14ac:dyDescent="0.3">
      <c r="A75" s="567"/>
      <c r="B75" s="568"/>
      <c r="C75" s="396"/>
      <c r="D75" s="564" t="s">
        <v>350</v>
      </c>
      <c r="E75" s="565" t="s">
        <v>21</v>
      </c>
      <c r="F75" s="572" t="s">
        <v>456</v>
      </c>
    </row>
    <row r="76" spans="1:6" x14ac:dyDescent="0.3">
      <c r="A76" s="567"/>
      <c r="B76" s="568">
        <v>43957</v>
      </c>
      <c r="C76" s="396" t="s">
        <v>76</v>
      </c>
      <c r="D76" s="564" t="s">
        <v>353</v>
      </c>
      <c r="E76" s="565" t="s">
        <v>352</v>
      </c>
      <c r="F76" s="583" t="s">
        <v>470</v>
      </c>
    </row>
    <row r="77" spans="1:6" x14ac:dyDescent="0.3">
      <c r="A77" s="567"/>
      <c r="B77" s="568"/>
      <c r="C77" s="396"/>
      <c r="D77" s="564" t="s">
        <v>354</v>
      </c>
      <c r="E77" s="565" t="s">
        <v>352</v>
      </c>
      <c r="F77" s="595" t="s">
        <v>489</v>
      </c>
    </row>
    <row r="78" spans="1:6" ht="15" thickBot="1" x14ac:dyDescent="0.35">
      <c r="A78" s="567"/>
      <c r="B78" s="568"/>
      <c r="C78" s="396"/>
      <c r="D78" s="564" t="s">
        <v>345</v>
      </c>
      <c r="E78" s="565" t="s">
        <v>437</v>
      </c>
      <c r="F78" s="595" t="s">
        <v>438</v>
      </c>
    </row>
    <row r="79" spans="1:6" ht="43.8" thickBot="1" x14ac:dyDescent="0.35">
      <c r="A79" s="567"/>
      <c r="B79" s="568">
        <v>43958</v>
      </c>
      <c r="C79" s="396" t="s">
        <v>180</v>
      </c>
      <c r="D79" s="573" t="s">
        <v>358</v>
      </c>
      <c r="E79" s="584" t="s">
        <v>381</v>
      </c>
      <c r="F79" s="585" t="s">
        <v>394</v>
      </c>
    </row>
    <row r="80" spans="1:6" x14ac:dyDescent="0.3">
      <c r="A80" s="567"/>
      <c r="B80" s="568"/>
      <c r="C80" s="396"/>
      <c r="D80" s="573" t="s">
        <v>355</v>
      </c>
      <c r="E80" s="574" t="s">
        <v>356</v>
      </c>
      <c r="F80" s="570"/>
    </row>
    <row r="81" spans="1:6" x14ac:dyDescent="0.3">
      <c r="A81" s="567"/>
      <c r="B81" s="568">
        <v>43959</v>
      </c>
      <c r="C81" s="396" t="s">
        <v>181</v>
      </c>
      <c r="D81" s="573" t="s">
        <v>359</v>
      </c>
      <c r="E81" s="574" t="s">
        <v>397</v>
      </c>
      <c r="F81" s="570"/>
    </row>
    <row r="82" spans="1:6" x14ac:dyDescent="0.3">
      <c r="A82" s="567"/>
      <c r="B82" s="568">
        <v>43960</v>
      </c>
      <c r="C82" s="396" t="s">
        <v>78</v>
      </c>
      <c r="D82" s="576"/>
      <c r="E82" s="577"/>
      <c r="F82" s="572"/>
    </row>
    <row r="83" spans="1:6" ht="13.8" customHeight="1" x14ac:dyDescent="0.3">
      <c r="A83" s="567"/>
      <c r="B83" s="568">
        <v>43961</v>
      </c>
      <c r="C83" s="579" t="s">
        <v>84</v>
      </c>
      <c r="D83" s="573" t="s">
        <v>371</v>
      </c>
      <c r="E83" s="574" t="s">
        <v>372</v>
      </c>
      <c r="F83" s="602"/>
    </row>
    <row r="84" spans="1:6" x14ac:dyDescent="0.3">
      <c r="A84" s="567">
        <v>20</v>
      </c>
      <c r="B84" s="568">
        <v>43962</v>
      </c>
      <c r="C84" s="396" t="s">
        <v>80</v>
      </c>
      <c r="D84" s="564" t="s">
        <v>366</v>
      </c>
      <c r="E84" s="565" t="s">
        <v>367</v>
      </c>
      <c r="F84" s="564" t="s">
        <v>455</v>
      </c>
    </row>
    <row r="85" spans="1:6" x14ac:dyDescent="0.3">
      <c r="A85" s="567"/>
      <c r="B85" s="568"/>
      <c r="C85" s="396"/>
      <c r="D85" s="564" t="s">
        <v>342</v>
      </c>
      <c r="E85" s="565" t="s">
        <v>344</v>
      </c>
      <c r="F85" s="566" t="s">
        <v>400</v>
      </c>
    </row>
    <row r="86" spans="1:6" x14ac:dyDescent="0.3">
      <c r="A86" s="567"/>
      <c r="B86" s="568"/>
      <c r="C86" s="396"/>
      <c r="D86" s="564" t="s">
        <v>345</v>
      </c>
      <c r="E86" s="565" t="s">
        <v>15</v>
      </c>
      <c r="F86" s="599" t="s">
        <v>439</v>
      </c>
    </row>
    <row r="87" spans="1:6" x14ac:dyDescent="0.3">
      <c r="A87" s="567"/>
      <c r="B87" s="568">
        <v>43963</v>
      </c>
      <c r="C87" s="396" t="s">
        <v>182</v>
      </c>
      <c r="D87" s="564" t="s">
        <v>346</v>
      </c>
      <c r="E87" s="565" t="s">
        <v>14</v>
      </c>
      <c r="F87" s="564"/>
    </row>
    <row r="88" spans="1:6" x14ac:dyDescent="0.3">
      <c r="A88" s="567"/>
      <c r="B88" s="568"/>
      <c r="C88" s="396"/>
      <c r="D88" s="564" t="s">
        <v>347</v>
      </c>
      <c r="E88" s="565" t="s">
        <v>14</v>
      </c>
      <c r="F88" s="564"/>
    </row>
    <row r="89" spans="1:6" x14ac:dyDescent="0.3">
      <c r="A89" s="567"/>
      <c r="B89" s="568"/>
      <c r="C89" s="396"/>
      <c r="D89" s="564" t="s">
        <v>348</v>
      </c>
      <c r="E89" s="565" t="s">
        <v>351</v>
      </c>
      <c r="F89" s="564" t="s">
        <v>504</v>
      </c>
    </row>
    <row r="90" spans="1:6" x14ac:dyDescent="0.3">
      <c r="A90" s="567"/>
      <c r="B90" s="568"/>
      <c r="C90" s="396"/>
      <c r="D90" s="564" t="s">
        <v>349</v>
      </c>
      <c r="E90" s="565" t="s">
        <v>351</v>
      </c>
      <c r="F90" s="564" t="s">
        <v>504</v>
      </c>
    </row>
    <row r="91" spans="1:6" x14ac:dyDescent="0.3">
      <c r="A91" s="567"/>
      <c r="B91" s="568"/>
      <c r="C91" s="396"/>
      <c r="D91" s="564" t="s">
        <v>350</v>
      </c>
      <c r="E91" s="565" t="s">
        <v>21</v>
      </c>
      <c r="F91" s="572" t="s">
        <v>456</v>
      </c>
    </row>
    <row r="92" spans="1:6" x14ac:dyDescent="0.3">
      <c r="A92" s="567"/>
      <c r="B92" s="568">
        <v>43964</v>
      </c>
      <c r="C92" s="396" t="s">
        <v>76</v>
      </c>
      <c r="D92" s="564" t="s">
        <v>353</v>
      </c>
      <c r="E92" s="565" t="s">
        <v>352</v>
      </c>
      <c r="F92" s="595" t="s">
        <v>490</v>
      </c>
    </row>
    <row r="93" spans="1:6" x14ac:dyDescent="0.3">
      <c r="A93" s="567"/>
      <c r="B93" s="568"/>
      <c r="C93" s="396"/>
      <c r="D93" s="564" t="s">
        <v>354</v>
      </c>
      <c r="E93" s="565" t="s">
        <v>352</v>
      </c>
      <c r="F93" s="595" t="s">
        <v>455</v>
      </c>
    </row>
    <row r="94" spans="1:6" ht="15" thickBot="1" x14ac:dyDescent="0.35">
      <c r="A94" s="567"/>
      <c r="B94" s="568"/>
      <c r="C94" s="396"/>
      <c r="D94" s="564" t="s">
        <v>345</v>
      </c>
      <c r="E94" s="396" t="s">
        <v>427</v>
      </c>
      <c r="F94" s="590" t="s">
        <v>117</v>
      </c>
    </row>
    <row r="95" spans="1:6" ht="58.2" thickBot="1" x14ac:dyDescent="0.35">
      <c r="A95" s="567"/>
      <c r="B95" s="568">
        <v>43965</v>
      </c>
      <c r="C95" s="396" t="s">
        <v>180</v>
      </c>
      <c r="D95" s="573" t="s">
        <v>358</v>
      </c>
      <c r="E95" s="587" t="s">
        <v>393</v>
      </c>
      <c r="F95" s="588" t="s">
        <v>395</v>
      </c>
    </row>
    <row r="96" spans="1:6" x14ac:dyDescent="0.3">
      <c r="A96" s="567"/>
      <c r="B96" s="568"/>
      <c r="C96" s="396"/>
      <c r="D96" s="573" t="s">
        <v>355</v>
      </c>
      <c r="E96" s="574" t="s">
        <v>356</v>
      </c>
      <c r="F96" s="564"/>
    </row>
    <row r="97" spans="1:6" x14ac:dyDescent="0.3">
      <c r="A97" s="567"/>
      <c r="B97" s="568">
        <v>43966</v>
      </c>
      <c r="C97" s="597" t="s">
        <v>181</v>
      </c>
      <c r="D97" s="573" t="s">
        <v>359</v>
      </c>
      <c r="E97" s="574" t="s">
        <v>396</v>
      </c>
      <c r="F97" s="564"/>
    </row>
    <row r="98" spans="1:6" x14ac:dyDescent="0.3">
      <c r="A98" s="567"/>
      <c r="B98" s="568">
        <v>43967</v>
      </c>
      <c r="C98" s="396" t="s">
        <v>78</v>
      </c>
      <c r="D98" s="576"/>
      <c r="E98" s="577"/>
      <c r="F98" s="564"/>
    </row>
    <row r="99" spans="1:6" x14ac:dyDescent="0.3">
      <c r="A99" s="567"/>
      <c r="B99" s="568">
        <v>43968</v>
      </c>
      <c r="C99" s="586" t="s">
        <v>84</v>
      </c>
      <c r="D99" s="573" t="s">
        <v>464</v>
      </c>
      <c r="E99" s="574" t="s">
        <v>465</v>
      </c>
      <c r="F99" s="564" t="s">
        <v>466</v>
      </c>
    </row>
    <row r="100" spans="1:6" x14ac:dyDescent="0.3">
      <c r="A100" s="567">
        <v>21</v>
      </c>
      <c r="B100" s="568">
        <v>43969</v>
      </c>
      <c r="C100" s="396" t="s">
        <v>80</v>
      </c>
      <c r="D100" s="564" t="s">
        <v>366</v>
      </c>
      <c r="E100" s="565" t="s">
        <v>367</v>
      </c>
      <c r="F100" s="564" t="s">
        <v>455</v>
      </c>
    </row>
    <row r="101" spans="1:6" x14ac:dyDescent="0.3">
      <c r="A101" s="567"/>
      <c r="B101" s="568"/>
      <c r="C101" s="396"/>
      <c r="D101" s="564" t="s">
        <v>342</v>
      </c>
      <c r="E101" s="565" t="s">
        <v>344</v>
      </c>
      <c r="F101" s="566" t="s">
        <v>400</v>
      </c>
    </row>
    <row r="102" spans="1:6" x14ac:dyDescent="0.3">
      <c r="A102" s="567"/>
      <c r="B102" s="568"/>
      <c r="C102" s="396"/>
      <c r="D102" s="564" t="s">
        <v>345</v>
      </c>
      <c r="E102" s="565" t="s">
        <v>25</v>
      </c>
      <c r="F102" s="599" t="s">
        <v>440</v>
      </c>
    </row>
    <row r="103" spans="1:6" x14ac:dyDescent="0.3">
      <c r="A103" s="567"/>
      <c r="B103" s="568">
        <v>43970</v>
      </c>
      <c r="C103" s="396" t="s">
        <v>182</v>
      </c>
      <c r="D103" s="564" t="s">
        <v>346</v>
      </c>
      <c r="E103" s="565" t="s">
        <v>14</v>
      </c>
      <c r="F103" s="564"/>
    </row>
    <row r="104" spans="1:6" x14ac:dyDescent="0.3">
      <c r="A104" s="567"/>
      <c r="B104" s="568"/>
      <c r="C104" s="396"/>
      <c r="D104" s="564" t="s">
        <v>347</v>
      </c>
      <c r="E104" s="565" t="s">
        <v>14</v>
      </c>
      <c r="F104" s="564"/>
    </row>
    <row r="105" spans="1:6" x14ac:dyDescent="0.3">
      <c r="A105" s="567"/>
      <c r="B105" s="568"/>
      <c r="C105" s="396"/>
      <c r="D105" s="564" t="s">
        <v>348</v>
      </c>
      <c r="E105" s="565" t="s">
        <v>351</v>
      </c>
      <c r="F105" s="564" t="s">
        <v>504</v>
      </c>
    </row>
    <row r="106" spans="1:6" x14ac:dyDescent="0.3">
      <c r="A106" s="567"/>
      <c r="B106" s="568"/>
      <c r="C106" s="396"/>
      <c r="D106" s="564" t="s">
        <v>349</v>
      </c>
      <c r="E106" s="565" t="s">
        <v>351</v>
      </c>
      <c r="F106" s="564" t="s">
        <v>504</v>
      </c>
    </row>
    <row r="107" spans="1:6" x14ac:dyDescent="0.3">
      <c r="A107" s="567"/>
      <c r="B107" s="568"/>
      <c r="C107" s="396"/>
      <c r="D107" s="564" t="s">
        <v>350</v>
      </c>
      <c r="E107" s="565" t="s">
        <v>21</v>
      </c>
      <c r="F107" s="572" t="s">
        <v>456</v>
      </c>
    </row>
    <row r="108" spans="1:6" x14ac:dyDescent="0.3">
      <c r="A108" s="567"/>
      <c r="B108" s="568">
        <v>43971</v>
      </c>
      <c r="C108" s="396" t="s">
        <v>76</v>
      </c>
      <c r="D108" s="564" t="s">
        <v>353</v>
      </c>
      <c r="E108" s="565" t="s">
        <v>352</v>
      </c>
      <c r="F108" s="595" t="s">
        <v>455</v>
      </c>
    </row>
    <row r="109" spans="1:6" x14ac:dyDescent="0.3">
      <c r="A109" s="567"/>
      <c r="B109" s="568"/>
      <c r="C109" s="396"/>
      <c r="D109" s="564" t="s">
        <v>354</v>
      </c>
      <c r="E109" s="565" t="s">
        <v>352</v>
      </c>
      <c r="F109" s="564" t="s">
        <v>455</v>
      </c>
    </row>
    <row r="110" spans="1:6" x14ac:dyDescent="0.3">
      <c r="A110" s="567"/>
      <c r="B110" s="568"/>
      <c r="C110" s="396"/>
      <c r="D110" s="564" t="s">
        <v>345</v>
      </c>
      <c r="E110" s="565" t="s">
        <v>429</v>
      </c>
      <c r="F110" s="595" t="s">
        <v>441</v>
      </c>
    </row>
    <row r="111" spans="1:6" x14ac:dyDescent="0.3">
      <c r="A111" s="567"/>
      <c r="B111" s="568">
        <v>43972</v>
      </c>
      <c r="C111" s="396" t="s">
        <v>180</v>
      </c>
      <c r="D111" s="573" t="s">
        <v>373</v>
      </c>
      <c r="E111" s="574" t="s">
        <v>372</v>
      </c>
      <c r="F111" s="564"/>
    </row>
    <row r="112" spans="1:6" x14ac:dyDescent="0.3">
      <c r="A112" s="567"/>
      <c r="B112" s="568"/>
      <c r="C112" s="396"/>
      <c r="D112" s="573"/>
      <c r="E112" s="574"/>
      <c r="F112" s="564"/>
    </row>
    <row r="113" spans="1:6" x14ac:dyDescent="0.3">
      <c r="A113" s="567"/>
      <c r="B113" s="568">
        <v>43973</v>
      </c>
      <c r="C113" s="396" t="s">
        <v>181</v>
      </c>
      <c r="D113" s="573"/>
      <c r="E113" s="574"/>
      <c r="F113" s="564"/>
    </row>
    <row r="114" spans="1:6" x14ac:dyDescent="0.3">
      <c r="A114" s="567"/>
      <c r="B114" s="568">
        <v>43974</v>
      </c>
      <c r="C114" s="396" t="s">
        <v>78</v>
      </c>
      <c r="D114" s="576"/>
      <c r="E114" s="577"/>
      <c r="F114" s="564"/>
    </row>
    <row r="115" spans="1:6" x14ac:dyDescent="0.3">
      <c r="A115" s="567"/>
      <c r="B115" s="568">
        <v>43975</v>
      </c>
      <c r="C115" s="579" t="s">
        <v>84</v>
      </c>
      <c r="D115" s="573" t="s">
        <v>463</v>
      </c>
      <c r="E115" s="574" t="s">
        <v>461</v>
      </c>
      <c r="F115" s="564" t="s">
        <v>36</v>
      </c>
    </row>
  </sheetData>
  <mergeCells count="7">
    <mergeCell ref="A100:A115"/>
    <mergeCell ref="A3:A18"/>
    <mergeCell ref="A19:A35"/>
    <mergeCell ref="A36:A51"/>
    <mergeCell ref="A52:A67"/>
    <mergeCell ref="A68:A83"/>
    <mergeCell ref="A84:A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N73"/>
  <sheetViews>
    <sheetView topLeftCell="A32" zoomScale="85" zoomScaleNormal="85" workbookViewId="0">
      <selection activeCell="A48" sqref="A48:XFD55"/>
    </sheetView>
  </sheetViews>
  <sheetFormatPr defaultRowHeight="14.4" x14ac:dyDescent="0.3"/>
  <cols>
    <col min="1" max="1" width="21.5546875" style="209" customWidth="1"/>
    <col min="2" max="8" width="16" style="209" customWidth="1"/>
    <col min="9" max="9" width="23.6640625" style="209" bestFit="1" customWidth="1"/>
    <col min="10" max="10" width="24.5546875" style="209" bestFit="1" customWidth="1"/>
    <col min="11" max="11" width="16" style="209" customWidth="1"/>
    <col min="12" max="19" width="0" style="209" hidden="1" customWidth="1"/>
    <col min="20" max="20" width="21.5546875" hidden="1" customWidth="1"/>
    <col min="21" max="21" width="16" hidden="1" customWidth="1"/>
    <col min="22" max="22" width="16" style="37" hidden="1" customWidth="1"/>
    <col min="23" max="27" width="16" hidden="1" customWidth="1"/>
    <col min="28" max="29" width="19.88671875" hidden="1" customWidth="1"/>
    <col min="30" max="30" width="16" hidden="1" customWidth="1"/>
    <col min="33" max="37" width="0" hidden="1" customWidth="1"/>
  </cols>
  <sheetData>
    <row r="1" spans="1:37" s="37" customFormat="1" ht="15" thickBot="1" x14ac:dyDescent="0.3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71" t="s">
        <v>178</v>
      </c>
      <c r="M1" s="272"/>
      <c r="N1" s="272" t="s">
        <v>179</v>
      </c>
      <c r="O1" s="209"/>
      <c r="P1" s="209"/>
      <c r="Q1" s="209"/>
      <c r="R1" s="209"/>
      <c r="S1" s="209"/>
    </row>
    <row r="2" spans="1:37" s="37" customFormat="1" ht="37.5" customHeight="1" x14ac:dyDescent="0.3">
      <c r="A2" s="498" t="s">
        <v>175</v>
      </c>
      <c r="B2" s="499"/>
      <c r="C2" s="499"/>
      <c r="D2" s="499"/>
      <c r="E2" s="499"/>
      <c r="F2" s="499"/>
      <c r="G2" s="499"/>
      <c r="H2" s="499"/>
      <c r="I2" s="499"/>
      <c r="J2" s="499"/>
      <c r="K2" s="500"/>
      <c r="L2" s="271">
        <f t="shared" ref="L2:L21" si="0">COUNTIF($B$13:$K$20,M2)</f>
        <v>1</v>
      </c>
      <c r="M2" s="216" t="s">
        <v>13</v>
      </c>
      <c r="N2" s="216">
        <f t="shared" ref="N2:N21" si="1">COUNTIF($B$29:$K$34,M2)</f>
        <v>1</v>
      </c>
      <c r="O2" s="494" t="s">
        <v>152</v>
      </c>
      <c r="P2" s="494"/>
      <c r="Q2" s="494"/>
      <c r="R2" s="494"/>
      <c r="S2" s="494"/>
      <c r="T2" s="498" t="s">
        <v>164</v>
      </c>
      <c r="U2" s="499"/>
      <c r="V2" s="499"/>
      <c r="W2" s="499"/>
      <c r="X2" s="499"/>
      <c r="Y2" s="499"/>
      <c r="Z2" s="499"/>
      <c r="AA2" s="499"/>
      <c r="AB2" s="499"/>
      <c r="AC2" s="499"/>
      <c r="AD2" s="500"/>
      <c r="AG2" s="494" t="s">
        <v>152</v>
      </c>
      <c r="AH2" s="494"/>
      <c r="AI2" s="494"/>
      <c r="AJ2" s="494"/>
      <c r="AK2" s="494"/>
    </row>
    <row r="3" spans="1:37" s="37" customFormat="1" ht="37.5" customHeight="1" thickBot="1" x14ac:dyDescent="0.35">
      <c r="A3" s="501"/>
      <c r="B3" s="502"/>
      <c r="C3" s="502"/>
      <c r="D3" s="502"/>
      <c r="E3" s="502"/>
      <c r="F3" s="502"/>
      <c r="G3" s="502"/>
      <c r="H3" s="502"/>
      <c r="I3" s="502"/>
      <c r="J3" s="502"/>
      <c r="K3" s="503"/>
      <c r="L3" s="271">
        <f t="shared" si="0"/>
        <v>1</v>
      </c>
      <c r="M3" s="216" t="s">
        <v>62</v>
      </c>
      <c r="N3" s="216">
        <f t="shared" si="1"/>
        <v>1</v>
      </c>
      <c r="O3" s="494"/>
      <c r="P3" s="494"/>
      <c r="Q3" s="494"/>
      <c r="R3" s="494"/>
      <c r="S3" s="494"/>
      <c r="T3" s="501"/>
      <c r="U3" s="502"/>
      <c r="V3" s="502"/>
      <c r="W3" s="502"/>
      <c r="X3" s="502"/>
      <c r="Y3" s="502"/>
      <c r="Z3" s="502"/>
      <c r="AA3" s="502"/>
      <c r="AB3" s="502"/>
      <c r="AC3" s="502"/>
      <c r="AD3" s="503"/>
      <c r="AG3" s="494"/>
      <c r="AH3" s="494"/>
      <c r="AI3" s="494"/>
      <c r="AJ3" s="494"/>
      <c r="AK3" s="494"/>
    </row>
    <row r="4" spans="1:37" s="37" customFormat="1" ht="19.5" customHeight="1" thickBot="1" x14ac:dyDescent="0.35">
      <c r="A4" s="15" t="s">
        <v>49</v>
      </c>
      <c r="B4" s="16" t="s">
        <v>110</v>
      </c>
      <c r="C4" s="50" t="s">
        <v>109</v>
      </c>
      <c r="D4" s="72"/>
      <c r="E4" s="73"/>
      <c r="F4" s="74"/>
      <c r="G4" s="75"/>
      <c r="H4" s="76"/>
      <c r="I4" s="77" t="s">
        <v>59</v>
      </c>
      <c r="J4" s="78" t="s">
        <v>60</v>
      </c>
      <c r="K4" s="79" t="s">
        <v>108</v>
      </c>
      <c r="L4" s="271">
        <f t="shared" si="0"/>
        <v>2</v>
      </c>
      <c r="M4" s="216" t="s">
        <v>17</v>
      </c>
      <c r="N4" s="216">
        <f t="shared" si="1"/>
        <v>2</v>
      </c>
      <c r="O4" s="494"/>
      <c r="P4" s="494"/>
      <c r="Q4" s="494"/>
      <c r="R4" s="494"/>
      <c r="S4" s="494"/>
      <c r="T4" s="15" t="s">
        <v>49</v>
      </c>
      <c r="U4" s="16" t="s">
        <v>110</v>
      </c>
      <c r="V4" s="50" t="s">
        <v>109</v>
      </c>
      <c r="W4" s="72" t="s">
        <v>4</v>
      </c>
      <c r="X4" s="73" t="s">
        <v>5</v>
      </c>
      <c r="Y4" s="74" t="s">
        <v>1</v>
      </c>
      <c r="Z4" s="75" t="s">
        <v>2</v>
      </c>
      <c r="AA4" s="76" t="s">
        <v>3</v>
      </c>
      <c r="AB4" s="77" t="s">
        <v>59</v>
      </c>
      <c r="AC4" s="78" t="s">
        <v>60</v>
      </c>
      <c r="AD4" s="79" t="s">
        <v>108</v>
      </c>
      <c r="AG4" s="494"/>
      <c r="AH4" s="494"/>
      <c r="AI4" s="494"/>
      <c r="AJ4" s="494"/>
      <c r="AK4" s="494"/>
    </row>
    <row r="5" spans="1:37" s="37" customFormat="1" ht="15.75" customHeight="1" thickBot="1" x14ac:dyDescent="0.35">
      <c r="A5" s="18"/>
      <c r="B5" s="19"/>
      <c r="C5" s="19"/>
      <c r="D5" s="19"/>
      <c r="E5" s="19"/>
      <c r="F5" s="19"/>
      <c r="G5" s="19"/>
      <c r="H5" s="19"/>
      <c r="I5" s="20"/>
      <c r="J5" s="20"/>
      <c r="K5" s="19"/>
      <c r="L5" s="271">
        <f t="shared" si="0"/>
        <v>1</v>
      </c>
      <c r="M5" s="216" t="s">
        <v>14</v>
      </c>
      <c r="N5" s="216">
        <f t="shared" si="1"/>
        <v>2</v>
      </c>
      <c r="O5" s="494"/>
      <c r="P5" s="494"/>
      <c r="Q5" s="494"/>
      <c r="R5" s="494"/>
      <c r="S5" s="494"/>
      <c r="T5" s="18"/>
      <c r="U5" s="19"/>
      <c r="V5" s="19"/>
      <c r="W5" s="19"/>
      <c r="X5" s="19"/>
      <c r="Y5" s="19"/>
      <c r="Z5" s="19"/>
      <c r="AA5" s="19"/>
      <c r="AB5" s="20"/>
      <c r="AC5" s="20"/>
      <c r="AD5" s="19"/>
      <c r="AG5" s="494"/>
      <c r="AH5" s="494"/>
      <c r="AI5" s="494"/>
      <c r="AJ5" s="494"/>
      <c r="AK5" s="494"/>
    </row>
    <row r="6" spans="1:37" s="37" customFormat="1" ht="15" customHeight="1" x14ac:dyDescent="0.3">
      <c r="A6" s="522" t="s">
        <v>50</v>
      </c>
      <c r="B6" s="309" t="s">
        <v>7</v>
      </c>
      <c r="C6" s="358"/>
      <c r="D6" s="359"/>
      <c r="E6" s="359"/>
      <c r="F6" s="359"/>
      <c r="G6" s="360"/>
      <c r="H6" s="360"/>
      <c r="I6" s="525"/>
      <c r="J6" s="525"/>
      <c r="K6" s="527"/>
      <c r="L6" s="271">
        <f t="shared" si="0"/>
        <v>2</v>
      </c>
      <c r="M6" s="216" t="s">
        <v>29</v>
      </c>
      <c r="N6" s="216">
        <f t="shared" si="1"/>
        <v>2</v>
      </c>
      <c r="O6" s="494"/>
      <c r="P6" s="494"/>
      <c r="Q6" s="494"/>
      <c r="R6" s="494"/>
      <c r="S6" s="494"/>
      <c r="T6" s="504" t="s">
        <v>50</v>
      </c>
      <c r="U6" s="5" t="s">
        <v>7</v>
      </c>
      <c r="V6" s="49"/>
      <c r="W6" s="98"/>
      <c r="X6" s="98"/>
      <c r="Y6" s="98"/>
      <c r="Z6" s="104"/>
      <c r="AA6" s="104"/>
      <c r="AB6" s="507"/>
      <c r="AC6" s="507"/>
      <c r="AD6" s="516"/>
      <c r="AG6" s="494"/>
      <c r="AH6" s="494"/>
      <c r="AI6" s="494"/>
      <c r="AJ6" s="494"/>
      <c r="AK6" s="494"/>
    </row>
    <row r="7" spans="1:37" s="37" customFormat="1" ht="15" customHeight="1" x14ac:dyDescent="0.3">
      <c r="A7" s="523"/>
      <c r="B7" s="526"/>
      <c r="C7" s="309" t="s">
        <v>8</v>
      </c>
      <c r="D7" s="309" t="s">
        <v>8</v>
      </c>
      <c r="E7" s="309" t="s">
        <v>8</v>
      </c>
      <c r="F7" s="309" t="s">
        <v>8</v>
      </c>
      <c r="G7" s="309" t="s">
        <v>8</v>
      </c>
      <c r="H7" s="309" t="s">
        <v>8</v>
      </c>
      <c r="I7" s="526"/>
      <c r="J7" s="526"/>
      <c r="K7" s="528"/>
      <c r="L7" s="271">
        <f t="shared" si="0"/>
        <v>2</v>
      </c>
      <c r="M7" s="216" t="s">
        <v>15</v>
      </c>
      <c r="N7" s="216">
        <f t="shared" si="1"/>
        <v>3</v>
      </c>
      <c r="O7" s="494"/>
      <c r="P7" s="494"/>
      <c r="Q7" s="494"/>
      <c r="R7" s="494"/>
      <c r="S7" s="494"/>
      <c r="T7" s="505"/>
      <c r="U7" s="508"/>
      <c r="V7" s="99"/>
      <c r="W7" s="3" t="s">
        <v>8</v>
      </c>
      <c r="X7" s="86" t="s">
        <v>8</v>
      </c>
      <c r="Y7" s="80" t="s">
        <v>8</v>
      </c>
      <c r="Z7" s="11" t="s">
        <v>8</v>
      </c>
      <c r="AA7" s="97" t="s">
        <v>8</v>
      </c>
      <c r="AB7" s="508"/>
      <c r="AC7" s="508"/>
      <c r="AD7" s="517"/>
      <c r="AG7" s="494"/>
      <c r="AH7" s="494"/>
      <c r="AI7" s="494"/>
      <c r="AJ7" s="494"/>
      <c r="AK7" s="494"/>
    </row>
    <row r="8" spans="1:37" s="37" customFormat="1" ht="15" customHeight="1" x14ac:dyDescent="0.3">
      <c r="A8" s="523"/>
      <c r="B8" s="526"/>
      <c r="C8" s="361"/>
      <c r="D8" s="360"/>
      <c r="E8" s="360"/>
      <c r="F8" s="360"/>
      <c r="G8" s="362"/>
      <c r="H8" s="362"/>
      <c r="I8" s="526"/>
      <c r="J8" s="526"/>
      <c r="K8" s="309" t="s">
        <v>9</v>
      </c>
      <c r="L8" s="271">
        <f t="shared" si="0"/>
        <v>2</v>
      </c>
      <c r="M8" s="216" t="s">
        <v>25</v>
      </c>
      <c r="N8" s="216">
        <f t="shared" si="1"/>
        <v>2</v>
      </c>
      <c r="O8" s="494"/>
      <c r="P8" s="494"/>
      <c r="Q8" s="494"/>
      <c r="R8" s="494"/>
      <c r="S8" s="494"/>
      <c r="T8" s="505"/>
      <c r="U8" s="508"/>
      <c r="V8" s="99"/>
      <c r="W8" s="101"/>
      <c r="X8" s="101"/>
      <c r="Y8" s="101"/>
      <c r="Z8" s="102"/>
      <c r="AA8" s="102"/>
      <c r="AB8" s="508"/>
      <c r="AC8" s="508"/>
      <c r="AD8" s="10" t="s">
        <v>9</v>
      </c>
      <c r="AG8" s="494"/>
      <c r="AH8" s="494"/>
      <c r="AI8" s="494"/>
      <c r="AJ8" s="494"/>
      <c r="AK8" s="494"/>
    </row>
    <row r="9" spans="1:37" s="37" customFormat="1" ht="15" customHeight="1" x14ac:dyDescent="0.3">
      <c r="A9" s="523"/>
      <c r="B9" s="526"/>
      <c r="C9" s="361"/>
      <c r="D9" s="309" t="s">
        <v>10</v>
      </c>
      <c r="E9" s="309" t="s">
        <v>10</v>
      </c>
      <c r="F9" s="309" t="s">
        <v>10</v>
      </c>
      <c r="G9" s="309" t="s">
        <v>10</v>
      </c>
      <c r="H9" s="309" t="s">
        <v>10</v>
      </c>
      <c r="I9" s="526"/>
      <c r="J9" s="526"/>
      <c r="K9" s="528"/>
      <c r="L9" s="271">
        <f t="shared" si="0"/>
        <v>2</v>
      </c>
      <c r="M9" s="216" t="s">
        <v>26</v>
      </c>
      <c r="N9" s="216">
        <f t="shared" si="1"/>
        <v>2</v>
      </c>
      <c r="O9" s="494"/>
      <c r="P9" s="494"/>
      <c r="Q9" s="494"/>
      <c r="R9" s="494"/>
      <c r="S9" s="494"/>
      <c r="T9" s="505"/>
      <c r="U9" s="508"/>
      <c r="V9" s="99"/>
      <c r="W9" s="3" t="s">
        <v>10</v>
      </c>
      <c r="X9" s="86" t="s">
        <v>10</v>
      </c>
      <c r="Y9" s="80" t="s">
        <v>10</v>
      </c>
      <c r="Z9" s="11" t="s">
        <v>10</v>
      </c>
      <c r="AA9" s="2" t="s">
        <v>10</v>
      </c>
      <c r="AB9" s="508"/>
      <c r="AC9" s="508"/>
      <c r="AD9" s="517"/>
      <c r="AG9" s="494"/>
      <c r="AH9" s="494"/>
      <c r="AI9" s="494"/>
      <c r="AJ9" s="494"/>
      <c r="AK9" s="494"/>
    </row>
    <row r="10" spans="1:37" s="37" customFormat="1" ht="15" customHeight="1" x14ac:dyDescent="0.3">
      <c r="A10" s="523"/>
      <c r="B10" s="526"/>
      <c r="C10" s="309" t="s">
        <v>11</v>
      </c>
      <c r="D10" s="309" t="s">
        <v>11</v>
      </c>
      <c r="E10" s="309" t="s">
        <v>11</v>
      </c>
      <c r="F10" s="309" t="s">
        <v>11</v>
      </c>
      <c r="G10" s="309" t="s">
        <v>11</v>
      </c>
      <c r="H10" s="309" t="s">
        <v>11</v>
      </c>
      <c r="I10" s="526"/>
      <c r="J10" s="526"/>
      <c r="K10" s="528"/>
      <c r="L10" s="271">
        <f t="shared" si="0"/>
        <v>2</v>
      </c>
      <c r="M10" s="216" t="s">
        <v>58</v>
      </c>
      <c r="N10" s="216">
        <f t="shared" si="1"/>
        <v>2</v>
      </c>
      <c r="O10" s="494"/>
      <c r="P10" s="494"/>
      <c r="Q10" s="494"/>
      <c r="R10" s="494"/>
      <c r="S10" s="494"/>
      <c r="T10" s="505"/>
      <c r="U10" s="508"/>
      <c r="V10" s="51" t="s">
        <v>11</v>
      </c>
      <c r="W10" s="3" t="s">
        <v>11</v>
      </c>
      <c r="X10" s="86" t="s">
        <v>11</v>
      </c>
      <c r="Y10" s="80" t="s">
        <v>11</v>
      </c>
      <c r="Z10" s="11" t="s">
        <v>11</v>
      </c>
      <c r="AA10" s="2" t="s">
        <v>11</v>
      </c>
      <c r="AB10" s="508"/>
      <c r="AC10" s="508"/>
      <c r="AD10" s="517"/>
      <c r="AG10" s="494"/>
      <c r="AH10" s="494"/>
      <c r="AI10" s="494"/>
      <c r="AJ10" s="494"/>
      <c r="AK10" s="494"/>
    </row>
    <row r="11" spans="1:37" s="37" customFormat="1" ht="15.75" customHeight="1" thickBot="1" x14ac:dyDescent="0.35">
      <c r="A11" s="524"/>
      <c r="B11" s="529"/>
      <c r="C11" s="363"/>
      <c r="D11" s="309" t="s">
        <v>12</v>
      </c>
      <c r="E11" s="364" t="s">
        <v>12</v>
      </c>
      <c r="F11" s="364" t="s">
        <v>12</v>
      </c>
      <c r="G11" s="309" t="s">
        <v>12</v>
      </c>
      <c r="H11" s="309" t="s">
        <v>12</v>
      </c>
      <c r="I11" s="309" t="s">
        <v>12</v>
      </c>
      <c r="J11" s="309" t="s">
        <v>12</v>
      </c>
      <c r="K11" s="365"/>
      <c r="L11" s="271">
        <f t="shared" si="0"/>
        <v>2</v>
      </c>
      <c r="M11" s="216" t="s">
        <v>22</v>
      </c>
      <c r="N11" s="216">
        <f t="shared" si="1"/>
        <v>2</v>
      </c>
      <c r="O11" s="494"/>
      <c r="P11" s="494"/>
      <c r="Q11" s="494"/>
      <c r="R11" s="494"/>
      <c r="S11" s="494"/>
      <c r="T11" s="506"/>
      <c r="U11" s="518"/>
      <c r="V11" s="100"/>
      <c r="W11" s="87" t="s">
        <v>12</v>
      </c>
      <c r="X11" s="103" t="s">
        <v>12</v>
      </c>
      <c r="Y11" s="81" t="s">
        <v>12</v>
      </c>
      <c r="Z11" s="112" t="s">
        <v>12</v>
      </c>
      <c r="AA11" s="105" t="s">
        <v>12</v>
      </c>
      <c r="AB11" s="12" t="s">
        <v>12</v>
      </c>
      <c r="AC11" s="13" t="s">
        <v>12</v>
      </c>
      <c r="AD11" s="14" t="s">
        <v>12</v>
      </c>
      <c r="AG11" s="494"/>
      <c r="AH11" s="494"/>
      <c r="AI11" s="494"/>
      <c r="AJ11" s="494"/>
      <c r="AK11" s="494"/>
    </row>
    <row r="12" spans="1:37" s="37" customFormat="1" ht="15.75" customHeight="1" x14ac:dyDescent="0.3">
      <c r="A12" s="530" t="s">
        <v>177</v>
      </c>
      <c r="B12" s="459" t="s">
        <v>110</v>
      </c>
      <c r="C12" s="459" t="s">
        <v>109</v>
      </c>
      <c r="D12" s="458" t="s">
        <v>2</v>
      </c>
      <c r="E12" s="458" t="s">
        <v>3</v>
      </c>
      <c r="F12" s="458" t="s">
        <v>4</v>
      </c>
      <c r="G12" s="458" t="s">
        <v>5</v>
      </c>
      <c r="H12" s="342" t="s">
        <v>1</v>
      </c>
      <c r="I12" s="459" t="s">
        <v>59</v>
      </c>
      <c r="J12" s="459" t="s">
        <v>60</v>
      </c>
      <c r="K12" s="343" t="s">
        <v>108</v>
      </c>
      <c r="L12" s="271">
        <f t="shared" si="0"/>
        <v>2</v>
      </c>
      <c r="M12" s="216" t="s">
        <v>24</v>
      </c>
      <c r="N12" s="216">
        <f t="shared" si="1"/>
        <v>1</v>
      </c>
      <c r="O12" s="494"/>
      <c r="P12" s="494"/>
      <c r="Q12" s="494"/>
      <c r="R12" s="494"/>
      <c r="S12" s="494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G12" s="494"/>
      <c r="AH12" s="494"/>
      <c r="AI12" s="494"/>
      <c r="AJ12" s="494"/>
      <c r="AK12" s="494"/>
    </row>
    <row r="13" spans="1:37" s="209" customFormat="1" ht="15.75" customHeight="1" x14ac:dyDescent="0.3">
      <c r="A13" s="530"/>
      <c r="B13" s="344" t="s">
        <v>13</v>
      </c>
      <c r="C13" s="344" t="s">
        <v>17</v>
      </c>
      <c r="D13" s="344"/>
      <c r="E13" s="344" t="s">
        <v>29</v>
      </c>
      <c r="F13" s="344" t="s">
        <v>22</v>
      </c>
      <c r="G13" s="344" t="s">
        <v>16</v>
      </c>
      <c r="H13" s="344" t="s">
        <v>18</v>
      </c>
      <c r="I13" s="344" t="s">
        <v>19</v>
      </c>
      <c r="J13" s="344" t="s">
        <v>24</v>
      </c>
      <c r="K13" s="345" t="s">
        <v>61</v>
      </c>
      <c r="L13" s="271">
        <f t="shared" si="0"/>
        <v>2</v>
      </c>
      <c r="M13" s="216" t="s">
        <v>16</v>
      </c>
      <c r="N13" s="216">
        <f t="shared" si="1"/>
        <v>2</v>
      </c>
      <c r="O13" s="494"/>
      <c r="P13" s="494"/>
      <c r="Q13" s="494"/>
      <c r="R13" s="494"/>
      <c r="S13" s="494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G13" s="494"/>
      <c r="AH13" s="494"/>
      <c r="AI13" s="494"/>
      <c r="AJ13" s="494"/>
      <c r="AK13" s="494"/>
    </row>
    <row r="14" spans="1:37" s="209" customFormat="1" ht="15.75" customHeight="1" x14ac:dyDescent="0.3">
      <c r="A14" s="530"/>
      <c r="B14" s="344" t="s">
        <v>62</v>
      </c>
      <c r="C14" s="344" t="s">
        <v>14</v>
      </c>
      <c r="D14" s="344" t="s">
        <v>26</v>
      </c>
      <c r="E14" s="344" t="s">
        <v>58</v>
      </c>
      <c r="F14" s="344" t="s">
        <v>27</v>
      </c>
      <c r="G14" s="344" t="s">
        <v>17</v>
      </c>
      <c r="H14" s="344" t="s">
        <v>26</v>
      </c>
      <c r="I14" s="344"/>
      <c r="K14" s="345" t="s">
        <v>23</v>
      </c>
      <c r="L14" s="271">
        <f t="shared" si="0"/>
        <v>2</v>
      </c>
      <c r="M14" s="216" t="s">
        <v>61</v>
      </c>
      <c r="N14" s="216">
        <f t="shared" si="1"/>
        <v>2</v>
      </c>
      <c r="O14" s="494"/>
      <c r="P14" s="494"/>
      <c r="Q14" s="494"/>
      <c r="R14" s="494"/>
      <c r="S14" s="494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G14" s="494"/>
      <c r="AH14" s="494"/>
      <c r="AI14" s="494"/>
      <c r="AJ14" s="494"/>
      <c r="AK14" s="494"/>
    </row>
    <row r="15" spans="1:37" s="209" customFormat="1" ht="15.75" customHeight="1" x14ac:dyDescent="0.3">
      <c r="A15" s="530"/>
      <c r="B15" s="344"/>
      <c r="C15" s="344" t="s">
        <v>29</v>
      </c>
      <c r="D15" s="344" t="s">
        <v>25</v>
      </c>
      <c r="E15" s="344" t="s">
        <v>21</v>
      </c>
      <c r="F15" s="344" t="s">
        <v>15</v>
      </c>
      <c r="G15" s="344" t="s">
        <v>21</v>
      </c>
      <c r="H15" s="344" t="s">
        <v>61</v>
      </c>
      <c r="I15" s="344"/>
      <c r="J15" s="344"/>
      <c r="K15" s="345" t="s">
        <v>268</v>
      </c>
      <c r="L15" s="271">
        <f t="shared" si="0"/>
        <v>1</v>
      </c>
      <c r="M15" s="216" t="s">
        <v>23</v>
      </c>
      <c r="N15" s="216">
        <f t="shared" si="1"/>
        <v>2</v>
      </c>
      <c r="O15" s="494"/>
      <c r="P15" s="494"/>
      <c r="Q15" s="494"/>
      <c r="R15" s="494"/>
      <c r="S15" s="494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G15" s="494"/>
      <c r="AH15" s="494"/>
      <c r="AI15" s="494"/>
      <c r="AJ15" s="494"/>
      <c r="AK15" s="494"/>
    </row>
    <row r="16" spans="1:37" s="209" customFormat="1" ht="15.75" customHeight="1" x14ac:dyDescent="0.3">
      <c r="A16" s="530"/>
      <c r="B16" s="344"/>
      <c r="C16" s="344" t="s">
        <v>15</v>
      </c>
      <c r="D16" s="344" t="s">
        <v>58</v>
      </c>
      <c r="E16" s="344" t="s">
        <v>16</v>
      </c>
      <c r="F16" s="344" t="s">
        <v>25</v>
      </c>
      <c r="G16" s="366" t="s">
        <v>27</v>
      </c>
      <c r="H16" s="344" t="s">
        <v>22</v>
      </c>
      <c r="I16" s="344"/>
      <c r="J16" s="344"/>
      <c r="K16" s="417" t="s">
        <v>269</v>
      </c>
      <c r="L16" s="271">
        <f t="shared" si="0"/>
        <v>1</v>
      </c>
      <c r="M16" s="216" t="s">
        <v>18</v>
      </c>
      <c r="N16" s="216">
        <f t="shared" si="1"/>
        <v>2</v>
      </c>
      <c r="O16" s="494"/>
      <c r="P16" s="494"/>
      <c r="Q16" s="494"/>
      <c r="R16" s="494"/>
      <c r="S16" s="494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G16" s="494"/>
      <c r="AH16" s="494"/>
      <c r="AI16" s="494"/>
      <c r="AJ16" s="494"/>
      <c r="AK16" s="494"/>
    </row>
    <row r="17" spans="1:37" s="209" customFormat="1" ht="15.75" customHeight="1" x14ac:dyDescent="0.3">
      <c r="A17" s="530"/>
      <c r="B17" s="344"/>
      <c r="C17" s="344"/>
      <c r="D17" s="344"/>
      <c r="E17" s="344" t="s">
        <v>155</v>
      </c>
      <c r="F17" s="344" t="s">
        <v>155</v>
      </c>
      <c r="G17" s="344"/>
      <c r="H17" s="344" t="s">
        <v>24</v>
      </c>
      <c r="I17" s="344"/>
      <c r="J17" s="344"/>
      <c r="K17" s="484" t="s">
        <v>331</v>
      </c>
      <c r="L17" s="271">
        <f t="shared" si="0"/>
        <v>2</v>
      </c>
      <c r="M17" s="216" t="s">
        <v>27</v>
      </c>
      <c r="N17" s="216">
        <f t="shared" si="1"/>
        <v>2</v>
      </c>
      <c r="O17" s="494"/>
      <c r="P17" s="494"/>
      <c r="Q17" s="494"/>
      <c r="R17" s="494"/>
      <c r="S17" s="494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G17" s="494"/>
      <c r="AH17" s="494"/>
      <c r="AI17" s="494"/>
      <c r="AJ17" s="494"/>
      <c r="AK17" s="494"/>
    </row>
    <row r="18" spans="1:37" s="209" customFormat="1" ht="15.75" customHeight="1" x14ac:dyDescent="0.3">
      <c r="A18" s="530"/>
      <c r="B18" s="344"/>
      <c r="C18" s="344"/>
      <c r="D18" s="344"/>
      <c r="E18" s="344"/>
      <c r="F18" s="344"/>
      <c r="G18" s="344"/>
      <c r="H18" s="344"/>
      <c r="I18" s="344"/>
      <c r="J18" s="344"/>
      <c r="K18" s="484" t="s">
        <v>330</v>
      </c>
      <c r="L18" s="271">
        <f t="shared" si="0"/>
        <v>2</v>
      </c>
      <c r="M18" s="216" t="s">
        <v>155</v>
      </c>
      <c r="N18" s="216">
        <f t="shared" si="1"/>
        <v>1</v>
      </c>
      <c r="O18" s="494"/>
      <c r="P18" s="494"/>
      <c r="Q18" s="494"/>
      <c r="R18" s="494"/>
      <c r="S18" s="494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G18" s="494"/>
      <c r="AH18" s="494"/>
      <c r="AI18" s="494"/>
      <c r="AJ18" s="494"/>
      <c r="AK18" s="494"/>
    </row>
    <row r="19" spans="1:37" s="209" customFormat="1" ht="15.75" customHeight="1" x14ac:dyDescent="0.3">
      <c r="A19" s="530"/>
      <c r="B19" s="344"/>
      <c r="C19" s="344"/>
      <c r="D19" s="344"/>
      <c r="E19" s="344"/>
      <c r="F19" s="344"/>
      <c r="G19" s="344"/>
      <c r="H19" s="344"/>
      <c r="I19" s="344"/>
      <c r="J19" s="344"/>
      <c r="K19" s="345" t="s">
        <v>332</v>
      </c>
      <c r="L19" s="271">
        <f t="shared" si="0"/>
        <v>1</v>
      </c>
      <c r="M19" s="216" t="s">
        <v>19</v>
      </c>
      <c r="N19" s="216">
        <f t="shared" si="1"/>
        <v>1</v>
      </c>
      <c r="O19" s="494"/>
      <c r="P19" s="494"/>
      <c r="Q19" s="494"/>
      <c r="R19" s="494"/>
      <c r="S19" s="494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G19" s="494"/>
      <c r="AH19" s="494"/>
      <c r="AI19" s="494"/>
      <c r="AJ19" s="494"/>
      <c r="AK19" s="494"/>
    </row>
    <row r="20" spans="1:37" s="209" customFormat="1" ht="15.75" customHeight="1" thickBot="1" x14ac:dyDescent="0.35">
      <c r="A20" s="531"/>
      <c r="B20" s="346"/>
      <c r="C20" s="346"/>
      <c r="D20" s="346"/>
      <c r="E20" s="346"/>
      <c r="F20" s="346"/>
      <c r="G20" s="346"/>
      <c r="H20" s="346"/>
      <c r="I20" s="346"/>
      <c r="J20" s="346"/>
      <c r="K20" s="347"/>
      <c r="L20" s="271">
        <f t="shared" si="0"/>
        <v>0</v>
      </c>
      <c r="M20" s="216" t="s">
        <v>20</v>
      </c>
      <c r="N20" s="216">
        <f t="shared" si="1"/>
        <v>1</v>
      </c>
      <c r="O20" s="494"/>
      <c r="P20" s="494"/>
      <c r="Q20" s="494"/>
      <c r="R20" s="494"/>
      <c r="S20" s="494"/>
      <c r="T20" s="18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G20" s="494"/>
      <c r="AH20" s="494"/>
      <c r="AI20" s="494"/>
      <c r="AJ20" s="494"/>
      <c r="AK20" s="494"/>
    </row>
    <row r="21" spans="1:37" s="209" customFormat="1" ht="96.6" x14ac:dyDescent="0.3">
      <c r="A21" s="532" t="s">
        <v>30</v>
      </c>
      <c r="B21" s="348" t="s">
        <v>31</v>
      </c>
      <c r="C21" s="349" t="s">
        <v>112</v>
      </c>
      <c r="D21" s="308" t="s">
        <v>243</v>
      </c>
      <c r="E21" s="308" t="s">
        <v>32</v>
      </c>
      <c r="F21" s="307" t="s">
        <v>33</v>
      </c>
      <c r="G21" s="308" t="s">
        <v>259</v>
      </c>
      <c r="H21" s="308" t="s">
        <v>220</v>
      </c>
      <c r="I21" s="348" t="s">
        <v>36</v>
      </c>
      <c r="J21" s="349" t="s">
        <v>37</v>
      </c>
      <c r="K21" s="350" t="s">
        <v>38</v>
      </c>
      <c r="L21" s="271">
        <f t="shared" si="0"/>
        <v>2</v>
      </c>
      <c r="M21" s="216" t="s">
        <v>21</v>
      </c>
      <c r="N21" s="216">
        <f t="shared" si="1"/>
        <v>1</v>
      </c>
      <c r="O21" s="494"/>
      <c r="P21" s="494"/>
      <c r="Q21" s="494"/>
      <c r="R21" s="494"/>
      <c r="S21" s="494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G21" s="494"/>
      <c r="AH21" s="494"/>
      <c r="AI21" s="494"/>
      <c r="AJ21" s="494"/>
      <c r="AK21" s="494"/>
    </row>
    <row r="22" spans="1:37" s="209" customFormat="1" ht="25.5" customHeight="1" x14ac:dyDescent="0.3">
      <c r="A22" s="533"/>
      <c r="B22" s="351"/>
      <c r="C22" s="309"/>
      <c r="D22" s="310" t="s">
        <v>215</v>
      </c>
      <c r="E22" s="309" t="s">
        <v>34</v>
      </c>
      <c r="F22" s="309" t="s">
        <v>39</v>
      </c>
      <c r="G22" s="309" t="s">
        <v>42</v>
      </c>
      <c r="H22" s="310" t="s">
        <v>221</v>
      </c>
      <c r="I22" s="351"/>
      <c r="J22" s="351"/>
      <c r="K22" s="352" t="s">
        <v>43</v>
      </c>
      <c r="L22" s="271"/>
      <c r="M22" s="216"/>
      <c r="N22" s="216"/>
      <c r="O22" s="494"/>
      <c r="P22" s="494"/>
      <c r="Q22" s="494"/>
      <c r="R22" s="494"/>
      <c r="S22" s="494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G22" s="494"/>
      <c r="AH22" s="494"/>
      <c r="AI22" s="494"/>
      <c r="AJ22" s="494"/>
      <c r="AK22" s="494"/>
    </row>
    <row r="23" spans="1:37" s="209" customFormat="1" ht="25.5" customHeight="1" x14ac:dyDescent="0.3">
      <c r="A23" s="533"/>
      <c r="B23" s="351"/>
      <c r="C23" s="309"/>
      <c r="D23" s="314" t="s">
        <v>214</v>
      </c>
      <c r="E23" s="309" t="s">
        <v>40</v>
      </c>
      <c r="F23" s="310" t="s">
        <v>147</v>
      </c>
      <c r="G23" s="311" t="s">
        <v>45</v>
      </c>
      <c r="H23" s="314" t="s">
        <v>214</v>
      </c>
      <c r="I23" s="351"/>
      <c r="J23" s="351"/>
      <c r="K23" s="352" t="s">
        <v>46</v>
      </c>
      <c r="L23" s="271"/>
      <c r="M23" s="216"/>
      <c r="N23" s="216"/>
      <c r="O23" s="494"/>
      <c r="P23" s="494"/>
      <c r="Q23" s="494"/>
      <c r="R23" s="494"/>
      <c r="S23" s="494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G23" s="494"/>
      <c r="AH23" s="494"/>
      <c r="AI23" s="494"/>
      <c r="AJ23" s="494"/>
      <c r="AK23" s="494"/>
    </row>
    <row r="24" spans="1:37" s="209" customFormat="1" ht="25.5" customHeight="1" x14ac:dyDescent="0.3">
      <c r="A24" s="533"/>
      <c r="B24" s="351"/>
      <c r="C24" s="309"/>
      <c r="D24" s="314"/>
      <c r="E24" s="309" t="s">
        <v>44</v>
      </c>
      <c r="F24" s="309" t="s">
        <v>41</v>
      </c>
      <c r="G24" s="312"/>
      <c r="H24" s="313"/>
      <c r="I24" s="351"/>
      <c r="J24" s="351"/>
      <c r="K24" s="353" t="s">
        <v>47</v>
      </c>
      <c r="L24" s="271"/>
      <c r="M24" s="216"/>
      <c r="N24" s="216"/>
      <c r="O24" s="494"/>
      <c r="P24" s="494"/>
      <c r="Q24" s="494"/>
      <c r="R24" s="494"/>
      <c r="S24" s="494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G24" s="494"/>
      <c r="AH24" s="494"/>
      <c r="AI24" s="494"/>
      <c r="AJ24" s="494"/>
      <c r="AK24" s="494"/>
    </row>
    <row r="25" spans="1:37" s="209" customFormat="1" ht="25.5" customHeight="1" x14ac:dyDescent="0.3">
      <c r="A25" s="533"/>
      <c r="B25" s="351"/>
      <c r="C25" s="309"/>
      <c r="D25" s="312"/>
      <c r="E25" s="310" t="s">
        <v>149</v>
      </c>
      <c r="F25" s="310" t="s">
        <v>148</v>
      </c>
      <c r="G25" s="310"/>
      <c r="H25" s="313"/>
      <c r="I25" s="351"/>
      <c r="J25" s="351"/>
      <c r="K25" s="353" t="s">
        <v>257</v>
      </c>
      <c r="L25" s="271"/>
      <c r="M25" s="216"/>
      <c r="N25" s="216"/>
      <c r="O25" s="494"/>
      <c r="P25" s="494"/>
      <c r="Q25" s="494"/>
      <c r="R25" s="494"/>
      <c r="S25" s="494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G25" s="494"/>
      <c r="AH25" s="494"/>
      <c r="AI25" s="494"/>
      <c r="AJ25" s="494"/>
      <c r="AK25" s="494"/>
    </row>
    <row r="26" spans="1:37" s="209" customFormat="1" ht="25.5" customHeight="1" thickBot="1" x14ac:dyDescent="0.35">
      <c r="A26" s="534"/>
      <c r="B26" s="354"/>
      <c r="C26" s="355"/>
      <c r="D26" s="356"/>
      <c r="E26" s="355"/>
      <c r="F26" s="355" t="s">
        <v>258</v>
      </c>
      <c r="G26" s="354"/>
      <c r="H26" s="354"/>
      <c r="I26" s="354"/>
      <c r="J26" s="354"/>
      <c r="K26" s="357" t="s">
        <v>32</v>
      </c>
      <c r="L26" s="271"/>
      <c r="M26" s="216"/>
      <c r="N26" s="216"/>
      <c r="O26" s="494"/>
      <c r="P26" s="494"/>
      <c r="Q26" s="494"/>
      <c r="R26" s="494"/>
      <c r="S26" s="494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G26" s="494"/>
      <c r="AH26" s="494"/>
      <c r="AI26" s="494"/>
      <c r="AJ26" s="494"/>
      <c r="AK26" s="494"/>
    </row>
    <row r="27" spans="1:37" s="209" customFormat="1" ht="15.75" customHeight="1" x14ac:dyDescent="0.3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6"/>
      <c r="L27" s="271"/>
      <c r="M27" s="216"/>
      <c r="N27" s="216"/>
      <c r="O27" s="494"/>
      <c r="P27" s="494"/>
      <c r="Q27" s="494"/>
      <c r="R27" s="494"/>
      <c r="S27" s="494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G27" s="494"/>
      <c r="AH27" s="494"/>
      <c r="AI27" s="494"/>
      <c r="AJ27" s="494"/>
      <c r="AK27" s="494"/>
    </row>
    <row r="28" spans="1:37" s="209" customFormat="1" ht="15.75" customHeight="1" thickBot="1" x14ac:dyDescent="0.35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6"/>
      <c r="L28" s="37"/>
      <c r="M28" s="37"/>
      <c r="N28" s="37"/>
      <c r="O28" s="494"/>
      <c r="P28" s="494"/>
      <c r="Q28" s="494"/>
      <c r="R28" s="494"/>
      <c r="S28" s="494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G28" s="494"/>
      <c r="AH28" s="494"/>
      <c r="AI28" s="494"/>
      <c r="AJ28" s="494"/>
      <c r="AK28" s="494"/>
    </row>
    <row r="29" spans="1:37" s="37" customFormat="1" ht="15" customHeight="1" x14ac:dyDescent="0.3">
      <c r="A29" s="514" t="s">
        <v>176</v>
      </c>
      <c r="B29" s="278" t="s">
        <v>13</v>
      </c>
      <c r="C29" s="279" t="s">
        <v>17</v>
      </c>
      <c r="D29" s="280" t="s">
        <v>14</v>
      </c>
      <c r="E29" s="281" t="s">
        <v>29</v>
      </c>
      <c r="F29" s="282" t="s">
        <v>16</v>
      </c>
      <c r="G29" s="283" t="s">
        <v>28</v>
      </c>
      <c r="H29" s="284" t="s">
        <v>27</v>
      </c>
      <c r="I29" s="285" t="s">
        <v>19</v>
      </c>
      <c r="J29" s="286" t="s">
        <v>20</v>
      </c>
      <c r="K29" s="287" t="s">
        <v>21</v>
      </c>
      <c r="O29" s="494"/>
      <c r="P29" s="494"/>
      <c r="Q29" s="494"/>
      <c r="R29" s="494"/>
      <c r="S29" s="494"/>
      <c r="T29" s="513" t="s">
        <v>126</v>
      </c>
      <c r="U29" s="29" t="s">
        <v>13</v>
      </c>
      <c r="V29" s="52" t="s">
        <v>17</v>
      </c>
      <c r="W29" s="21" t="s">
        <v>14</v>
      </c>
      <c r="X29" s="35" t="s">
        <v>29</v>
      </c>
      <c r="Y29" s="82" t="s">
        <v>16</v>
      </c>
      <c r="Z29" s="31" t="s">
        <v>28</v>
      </c>
      <c r="AA29" s="28" t="s">
        <v>27</v>
      </c>
      <c r="AB29" s="89" t="s">
        <v>19</v>
      </c>
      <c r="AC29" s="32" t="s">
        <v>20</v>
      </c>
      <c r="AD29" s="24" t="s">
        <v>21</v>
      </c>
      <c r="AG29" s="494"/>
      <c r="AH29" s="494"/>
      <c r="AI29" s="494"/>
      <c r="AJ29" s="494"/>
      <c r="AK29" s="494"/>
    </row>
    <row r="30" spans="1:37" s="37" customFormat="1" x14ac:dyDescent="0.3">
      <c r="A30" s="514"/>
      <c r="B30" s="27" t="s">
        <v>62</v>
      </c>
      <c r="C30" s="53" t="s">
        <v>14</v>
      </c>
      <c r="D30" s="26" t="s">
        <v>15</v>
      </c>
      <c r="E30" s="36" t="s">
        <v>58</v>
      </c>
      <c r="F30" s="83" t="s">
        <v>22</v>
      </c>
      <c r="G30" s="30" t="s">
        <v>23</v>
      </c>
      <c r="H30" s="25" t="s">
        <v>17</v>
      </c>
      <c r="I30" s="88"/>
      <c r="J30" s="88"/>
      <c r="K30" s="22" t="s">
        <v>28</v>
      </c>
      <c r="L30" s="209"/>
      <c r="M30"/>
      <c r="N30" s="209"/>
      <c r="O30" s="494"/>
      <c r="P30" s="494"/>
      <c r="Q30" s="494"/>
      <c r="R30" s="494"/>
      <c r="S30" s="494"/>
      <c r="T30" s="514"/>
      <c r="U30" s="27" t="s">
        <v>62</v>
      </c>
      <c r="V30" s="53" t="s">
        <v>14</v>
      </c>
      <c r="W30" s="26" t="s">
        <v>15</v>
      </c>
      <c r="X30" s="36" t="s">
        <v>58</v>
      </c>
      <c r="Y30" s="83" t="s">
        <v>22</v>
      </c>
      <c r="Z30" s="30" t="s">
        <v>23</v>
      </c>
      <c r="AA30" s="25" t="s">
        <v>17</v>
      </c>
      <c r="AB30" s="88"/>
      <c r="AC30" s="88"/>
      <c r="AD30" s="22" t="s">
        <v>28</v>
      </c>
      <c r="AG30" s="494"/>
      <c r="AH30" s="494"/>
      <c r="AI30" s="494"/>
      <c r="AJ30" s="494"/>
      <c r="AK30" s="494"/>
    </row>
    <row r="31" spans="1:37" s="37" customFormat="1" x14ac:dyDescent="0.3">
      <c r="A31" s="514"/>
      <c r="B31" s="88"/>
      <c r="C31" s="53" t="s">
        <v>29</v>
      </c>
      <c r="D31" s="26" t="s">
        <v>25</v>
      </c>
      <c r="E31" s="36" t="s">
        <v>22</v>
      </c>
      <c r="F31" s="83" t="s">
        <v>26</v>
      </c>
      <c r="G31" s="30" t="s">
        <v>18</v>
      </c>
      <c r="H31" s="25" t="s">
        <v>155</v>
      </c>
      <c r="I31" s="88"/>
      <c r="J31" s="88"/>
      <c r="K31" s="22" t="s">
        <v>18</v>
      </c>
      <c r="L31" s="209"/>
      <c r="M31"/>
      <c r="N31" s="209"/>
      <c r="O31" s="494"/>
      <c r="P31" s="494"/>
      <c r="Q31" s="494"/>
      <c r="R31" s="494"/>
      <c r="S31" s="494"/>
      <c r="T31" s="514"/>
      <c r="U31" s="88"/>
      <c r="V31" s="53" t="s">
        <v>29</v>
      </c>
      <c r="W31" s="26" t="s">
        <v>25</v>
      </c>
      <c r="X31" s="36" t="s">
        <v>22</v>
      </c>
      <c r="Y31" s="83" t="s">
        <v>26</v>
      </c>
      <c r="Z31" s="30" t="s">
        <v>18</v>
      </c>
      <c r="AA31" s="25" t="s">
        <v>155</v>
      </c>
      <c r="AB31" s="88"/>
      <c r="AC31" s="88"/>
      <c r="AD31" s="22" t="s">
        <v>18</v>
      </c>
      <c r="AG31" s="494"/>
      <c r="AH31" s="494"/>
      <c r="AI31" s="494"/>
      <c r="AJ31" s="494"/>
      <c r="AK31" s="494"/>
    </row>
    <row r="32" spans="1:37" s="37" customFormat="1" x14ac:dyDescent="0.3">
      <c r="A32" s="514"/>
      <c r="B32" s="88"/>
      <c r="C32" s="53" t="s">
        <v>15</v>
      </c>
      <c r="D32" s="26" t="s">
        <v>26</v>
      </c>
      <c r="E32" s="36" t="s">
        <v>24</v>
      </c>
      <c r="F32" s="83" t="s">
        <v>61</v>
      </c>
      <c r="G32" s="30" t="s">
        <v>16</v>
      </c>
      <c r="H32" s="25" t="s">
        <v>58</v>
      </c>
      <c r="I32" s="88"/>
      <c r="J32" s="88"/>
      <c r="K32" s="23" t="s">
        <v>27</v>
      </c>
      <c r="L32" s="209"/>
      <c r="M32"/>
      <c r="N32" s="209"/>
      <c r="O32" s="494"/>
      <c r="P32" s="494"/>
      <c r="Q32" s="494"/>
      <c r="R32" s="494"/>
      <c r="S32" s="494"/>
      <c r="T32" s="514"/>
      <c r="U32" s="88"/>
      <c r="V32" s="53" t="s">
        <v>15</v>
      </c>
      <c r="W32" s="26" t="s">
        <v>26</v>
      </c>
      <c r="X32" s="36" t="s">
        <v>24</v>
      </c>
      <c r="Y32" s="83" t="s">
        <v>61</v>
      </c>
      <c r="Z32" s="30" t="s">
        <v>16</v>
      </c>
      <c r="AA32" s="25" t="s">
        <v>58</v>
      </c>
      <c r="AB32" s="88"/>
      <c r="AC32" s="88"/>
      <c r="AD32" s="23" t="s">
        <v>27</v>
      </c>
      <c r="AG32" s="494"/>
      <c r="AH32" s="494"/>
      <c r="AI32" s="494"/>
      <c r="AJ32" s="494"/>
      <c r="AK32" s="494"/>
    </row>
    <row r="33" spans="1:40" s="37" customFormat="1" x14ac:dyDescent="0.3">
      <c r="A33" s="514"/>
      <c r="B33" s="88"/>
      <c r="C33" s="91"/>
      <c r="D33" s="91"/>
      <c r="E33" s="92" t="s">
        <v>15</v>
      </c>
      <c r="F33" s="91"/>
      <c r="G33" s="91"/>
      <c r="H33" s="256" t="s">
        <v>25</v>
      </c>
      <c r="I33" s="88"/>
      <c r="J33" s="88"/>
      <c r="K33" s="23" t="s">
        <v>61</v>
      </c>
      <c r="L33" s="209"/>
      <c r="M33"/>
      <c r="N33" s="209"/>
      <c r="O33" s="494"/>
      <c r="P33" s="494"/>
      <c r="Q33" s="494"/>
      <c r="R33" s="494"/>
      <c r="S33" s="494"/>
      <c r="T33" s="514"/>
      <c r="U33" s="88"/>
      <c r="V33" s="91"/>
      <c r="W33" s="91"/>
      <c r="X33" s="92" t="s">
        <v>15</v>
      </c>
      <c r="Y33" s="91"/>
      <c r="Z33" s="91"/>
      <c r="AA33" s="256" t="s">
        <v>25</v>
      </c>
      <c r="AB33" s="88"/>
      <c r="AC33" s="88"/>
      <c r="AD33" s="23" t="s">
        <v>61</v>
      </c>
      <c r="AG33" s="494"/>
      <c r="AH33" s="494"/>
      <c r="AI33" s="494"/>
      <c r="AJ33" s="494"/>
      <c r="AK33" s="494"/>
    </row>
    <row r="34" spans="1:40" s="37" customFormat="1" ht="15" thickBot="1" x14ac:dyDescent="0.35">
      <c r="A34" s="515"/>
      <c r="B34" s="90"/>
      <c r="C34" s="95"/>
      <c r="D34" s="90"/>
      <c r="E34" s="95"/>
      <c r="F34" s="90"/>
      <c r="G34" s="95"/>
      <c r="H34" s="95"/>
      <c r="I34" s="90"/>
      <c r="J34" s="90"/>
      <c r="K34" s="34" t="s">
        <v>23</v>
      </c>
      <c r="L34" s="209"/>
      <c r="M34"/>
      <c r="N34" s="209"/>
      <c r="O34" s="494"/>
      <c r="P34" s="494"/>
      <c r="Q34" s="494"/>
      <c r="R34" s="494"/>
      <c r="S34" s="494"/>
      <c r="T34" s="515"/>
      <c r="U34" s="90"/>
      <c r="V34" s="95"/>
      <c r="W34" s="90"/>
      <c r="X34" s="95"/>
      <c r="Y34" s="90"/>
      <c r="Z34" s="95"/>
      <c r="AA34" s="95"/>
      <c r="AB34" s="90"/>
      <c r="AC34" s="90"/>
      <c r="AD34" s="34" t="s">
        <v>23</v>
      </c>
      <c r="AG34" s="494"/>
      <c r="AH34" s="494"/>
      <c r="AI34" s="494"/>
      <c r="AJ34" s="494"/>
      <c r="AK34" s="494"/>
    </row>
    <row r="35" spans="1:40" s="37" customFormat="1" ht="29.4" thickBot="1" x14ac:dyDescent="0.35">
      <c r="A35" s="206" t="s">
        <v>158</v>
      </c>
      <c r="B35" s="207">
        <v>1</v>
      </c>
      <c r="C35" s="208" t="s">
        <v>156</v>
      </c>
      <c r="D35" s="208" t="s">
        <v>157</v>
      </c>
      <c r="E35" s="208" t="s">
        <v>157</v>
      </c>
      <c r="F35" s="208" t="s">
        <v>157</v>
      </c>
      <c r="G35" s="208" t="s">
        <v>157</v>
      </c>
      <c r="H35" s="208" t="s">
        <v>157</v>
      </c>
      <c r="I35" s="208" t="s">
        <v>156</v>
      </c>
      <c r="J35" s="208" t="s">
        <v>156</v>
      </c>
      <c r="K35" s="208" t="s">
        <v>157</v>
      </c>
      <c r="L35" s="209"/>
      <c r="M35"/>
      <c r="N35" s="209"/>
      <c r="O35" s="494"/>
      <c r="P35" s="494"/>
      <c r="Q35" s="494"/>
      <c r="R35" s="494"/>
      <c r="S35" s="494"/>
      <c r="T35" s="206" t="s">
        <v>158</v>
      </c>
      <c r="U35" s="207">
        <v>1</v>
      </c>
      <c r="V35" s="208" t="s">
        <v>156</v>
      </c>
      <c r="W35" s="208" t="s">
        <v>157</v>
      </c>
      <c r="X35" s="208" t="s">
        <v>157</v>
      </c>
      <c r="Y35" s="208" t="s">
        <v>157</v>
      </c>
      <c r="Z35" s="208" t="s">
        <v>157</v>
      </c>
      <c r="AA35" s="208" t="s">
        <v>157</v>
      </c>
      <c r="AB35" s="208" t="s">
        <v>156</v>
      </c>
      <c r="AC35" s="208" t="s">
        <v>156</v>
      </c>
      <c r="AD35" s="208" t="s">
        <v>157</v>
      </c>
      <c r="AG35" s="494"/>
      <c r="AH35" s="494"/>
      <c r="AI35" s="494"/>
      <c r="AJ35" s="494"/>
      <c r="AK35" s="494"/>
    </row>
    <row r="36" spans="1:40" s="37" customFormat="1" ht="27" customHeight="1" x14ac:dyDescent="0.3">
      <c r="A36" s="519" t="s">
        <v>30</v>
      </c>
      <c r="B36" s="180" t="s">
        <v>31</v>
      </c>
      <c r="C36" s="181" t="s">
        <v>112</v>
      </c>
      <c r="D36" s="7" t="s">
        <v>33</v>
      </c>
      <c r="E36" s="8" t="s">
        <v>35</v>
      </c>
      <c r="F36" s="84" t="s">
        <v>86</v>
      </c>
      <c r="G36" s="6" t="s">
        <v>90</v>
      </c>
      <c r="H36" s="96" t="s">
        <v>32</v>
      </c>
      <c r="I36" s="184" t="s">
        <v>36</v>
      </c>
      <c r="J36" s="185" t="s">
        <v>37</v>
      </c>
      <c r="K36" s="9" t="s">
        <v>38</v>
      </c>
      <c r="L36" s="209"/>
      <c r="M36"/>
      <c r="N36" s="209"/>
      <c r="O36" s="494"/>
      <c r="P36" s="494"/>
      <c r="Q36" s="494"/>
      <c r="R36" s="494"/>
      <c r="S36" s="494"/>
      <c r="T36" s="519" t="s">
        <v>30</v>
      </c>
      <c r="U36" s="180" t="s">
        <v>31</v>
      </c>
      <c r="V36" s="181" t="s">
        <v>112</v>
      </c>
      <c r="W36" s="7" t="s">
        <v>33</v>
      </c>
      <c r="X36" s="8" t="s">
        <v>35</v>
      </c>
      <c r="Y36" s="84" t="s">
        <v>86</v>
      </c>
      <c r="Z36" s="6" t="s">
        <v>90</v>
      </c>
      <c r="AA36" s="96" t="s">
        <v>32</v>
      </c>
      <c r="AB36" s="184" t="s">
        <v>36</v>
      </c>
      <c r="AC36" s="185" t="s">
        <v>37</v>
      </c>
      <c r="AD36" s="9" t="s">
        <v>38</v>
      </c>
      <c r="AG36" s="494"/>
      <c r="AH36" s="494"/>
      <c r="AI36" s="494"/>
      <c r="AJ36" s="494"/>
      <c r="AK36" s="494"/>
    </row>
    <row r="37" spans="1:40" s="37" customFormat="1" ht="27" customHeight="1" x14ac:dyDescent="0.3">
      <c r="A37" s="520"/>
      <c r="B37" s="189"/>
      <c r="C37" s="190"/>
      <c r="D37" s="174" t="s">
        <v>39</v>
      </c>
      <c r="E37" s="4" t="s">
        <v>42</v>
      </c>
      <c r="F37" s="85" t="s">
        <v>87</v>
      </c>
      <c r="G37" s="1" t="s">
        <v>91</v>
      </c>
      <c r="H37" s="173" t="s">
        <v>34</v>
      </c>
      <c r="I37" s="189"/>
      <c r="J37" s="189"/>
      <c r="K37" s="178" t="s">
        <v>43</v>
      </c>
      <c r="L37" s="209"/>
      <c r="M37"/>
      <c r="N37" s="209"/>
      <c r="O37" s="494"/>
      <c r="P37" s="494"/>
      <c r="Q37" s="494"/>
      <c r="R37" s="494"/>
      <c r="S37" s="494"/>
      <c r="T37" s="520"/>
      <c r="U37" s="189"/>
      <c r="V37" s="190"/>
      <c r="W37" s="174" t="s">
        <v>39</v>
      </c>
      <c r="X37" s="4" t="s">
        <v>42</v>
      </c>
      <c r="Y37" s="85" t="s">
        <v>87</v>
      </c>
      <c r="Z37" s="1" t="s">
        <v>91</v>
      </c>
      <c r="AA37" s="173" t="s">
        <v>34</v>
      </c>
      <c r="AB37" s="189"/>
      <c r="AC37" s="189"/>
      <c r="AD37" s="178" t="s">
        <v>43</v>
      </c>
      <c r="AG37" s="494"/>
      <c r="AH37" s="494"/>
      <c r="AI37" s="494"/>
      <c r="AJ37" s="494"/>
      <c r="AK37" s="494"/>
    </row>
    <row r="38" spans="1:40" s="37" customFormat="1" ht="27" customHeight="1" x14ac:dyDescent="0.3">
      <c r="A38" s="520"/>
      <c r="B38" s="189"/>
      <c r="C38" s="190"/>
      <c r="D38" s="175" t="s">
        <v>147</v>
      </c>
      <c r="E38" s="188" t="s">
        <v>45</v>
      </c>
      <c r="F38" s="85" t="s">
        <v>88</v>
      </c>
      <c r="G38" s="1" t="s">
        <v>92</v>
      </c>
      <c r="H38" s="173" t="s">
        <v>40</v>
      </c>
      <c r="I38" s="189"/>
      <c r="J38" s="189"/>
      <c r="K38" s="178" t="s">
        <v>46</v>
      </c>
      <c r="L38" s="209"/>
      <c r="M38"/>
      <c r="N38" s="209"/>
      <c r="O38" s="494"/>
      <c r="P38" s="494"/>
      <c r="Q38" s="494"/>
      <c r="R38" s="494"/>
      <c r="S38" s="494"/>
      <c r="T38" s="520"/>
      <c r="U38" s="189"/>
      <c r="V38" s="190"/>
      <c r="W38" s="175" t="s">
        <v>147</v>
      </c>
      <c r="X38" s="188" t="s">
        <v>45</v>
      </c>
      <c r="Y38" s="85" t="s">
        <v>88</v>
      </c>
      <c r="Z38" s="1" t="s">
        <v>92</v>
      </c>
      <c r="AA38" s="173" t="s">
        <v>40</v>
      </c>
      <c r="AB38" s="189"/>
      <c r="AC38" s="189"/>
      <c r="AD38" s="178" t="s">
        <v>46</v>
      </c>
      <c r="AG38" s="494"/>
      <c r="AH38" s="494"/>
      <c r="AI38" s="494"/>
      <c r="AJ38" s="494"/>
      <c r="AK38" s="494"/>
    </row>
    <row r="39" spans="1:40" s="37" customFormat="1" ht="27" customHeight="1" x14ac:dyDescent="0.3">
      <c r="A39" s="520"/>
      <c r="B39" s="189"/>
      <c r="C39" s="190"/>
      <c r="D39" s="176" t="s">
        <v>41</v>
      </c>
      <c r="E39" s="192"/>
      <c r="F39" s="186" t="s">
        <v>89</v>
      </c>
      <c r="G39" s="187" t="s">
        <v>93</v>
      </c>
      <c r="H39" s="173" t="s">
        <v>44</v>
      </c>
      <c r="I39" s="189"/>
      <c r="J39" s="189"/>
      <c r="K39" s="179" t="s">
        <v>47</v>
      </c>
      <c r="L39" s="209"/>
      <c r="M39"/>
      <c r="N39" s="209"/>
      <c r="O39" s="494"/>
      <c r="P39" s="494"/>
      <c r="Q39" s="494"/>
      <c r="R39" s="494"/>
      <c r="S39" s="494"/>
      <c r="T39" s="520"/>
      <c r="U39" s="189"/>
      <c r="V39" s="190"/>
      <c r="W39" s="176" t="s">
        <v>41</v>
      </c>
      <c r="X39" s="192"/>
      <c r="Y39" s="186" t="s">
        <v>89</v>
      </c>
      <c r="Z39" s="187" t="s">
        <v>93</v>
      </c>
      <c r="AA39" s="173" t="s">
        <v>44</v>
      </c>
      <c r="AB39" s="189"/>
      <c r="AC39" s="189"/>
      <c r="AD39" s="179" t="s">
        <v>47</v>
      </c>
      <c r="AG39" s="494"/>
      <c r="AH39" s="494"/>
      <c r="AI39" s="494"/>
      <c r="AJ39" s="494"/>
      <c r="AK39" s="494"/>
    </row>
    <row r="40" spans="1:40" s="37" customFormat="1" ht="27" customHeight="1" x14ac:dyDescent="0.3">
      <c r="A40" s="520"/>
      <c r="B40" s="189"/>
      <c r="C40" s="190"/>
      <c r="D40" s="182" t="s">
        <v>148</v>
      </c>
      <c r="E40" s="191"/>
      <c r="F40" s="192"/>
      <c r="G40" s="192"/>
      <c r="H40" s="183" t="s">
        <v>149</v>
      </c>
      <c r="I40" s="189"/>
      <c r="J40" s="189"/>
      <c r="K40" s="179" t="s">
        <v>257</v>
      </c>
      <c r="L40" s="209"/>
      <c r="M40"/>
      <c r="N40" s="209"/>
      <c r="O40" s="494"/>
      <c r="P40" s="494"/>
      <c r="Q40" s="494"/>
      <c r="R40" s="494"/>
      <c r="S40" s="494"/>
      <c r="T40" s="520"/>
      <c r="U40" s="189"/>
      <c r="V40" s="190"/>
      <c r="W40" s="182" t="s">
        <v>148</v>
      </c>
      <c r="X40" s="191"/>
      <c r="Y40" s="192"/>
      <c r="Z40" s="192"/>
      <c r="AA40" s="183" t="s">
        <v>149</v>
      </c>
      <c r="AB40" s="189"/>
      <c r="AC40" s="189"/>
      <c r="AD40" s="179" t="s">
        <v>48</v>
      </c>
      <c r="AG40" s="494"/>
      <c r="AH40" s="494"/>
      <c r="AI40" s="494"/>
      <c r="AJ40" s="494"/>
      <c r="AK40" s="494"/>
    </row>
    <row r="41" spans="1:40" s="37" customFormat="1" ht="27" customHeight="1" thickBot="1" x14ac:dyDescent="0.35">
      <c r="A41" s="521"/>
      <c r="B41" s="193"/>
      <c r="C41" s="194"/>
      <c r="D41" s="195"/>
      <c r="E41" s="194"/>
      <c r="F41" s="193"/>
      <c r="G41" s="193"/>
      <c r="H41" s="193"/>
      <c r="I41" s="193"/>
      <c r="J41" s="193"/>
      <c r="K41" s="177" t="s">
        <v>32</v>
      </c>
      <c r="L41" s="275"/>
      <c r="M41"/>
      <c r="N41" s="209"/>
      <c r="O41" s="494"/>
      <c r="P41" s="494"/>
      <c r="Q41" s="494"/>
      <c r="R41" s="494"/>
      <c r="S41" s="494"/>
      <c r="T41" s="521"/>
      <c r="U41" s="193"/>
      <c r="V41" s="194"/>
      <c r="W41" s="195"/>
      <c r="X41" s="194"/>
      <c r="Y41" s="193"/>
      <c r="Z41" s="193"/>
      <c r="AA41" s="193"/>
      <c r="AB41" s="193"/>
      <c r="AC41" s="193"/>
      <c r="AD41" s="177" t="s">
        <v>32</v>
      </c>
      <c r="AG41" s="494"/>
      <c r="AH41" s="494"/>
      <c r="AI41" s="494"/>
      <c r="AJ41" s="494"/>
      <c r="AK41" s="494"/>
    </row>
    <row r="42" spans="1:40" s="37" customFormat="1" x14ac:dyDescent="0.3">
      <c r="A42" s="275"/>
      <c r="B42" s="275"/>
      <c r="C42" s="275"/>
      <c r="D42" s="275"/>
      <c r="E42" s="275"/>
      <c r="F42" s="20"/>
      <c r="G42" s="276"/>
      <c r="H42" s="277"/>
      <c r="I42" s="275"/>
      <c r="J42" s="275"/>
      <c r="K42" s="274"/>
      <c r="L42" s="209"/>
      <c r="M42"/>
      <c r="N42" s="209"/>
      <c r="O42" s="494"/>
      <c r="P42" s="494"/>
      <c r="Q42" s="494"/>
      <c r="R42" s="494"/>
      <c r="S42" s="494"/>
      <c r="AG42" s="494"/>
      <c r="AH42" s="494"/>
      <c r="AI42" s="494"/>
      <c r="AJ42" s="494"/>
      <c r="AK42" s="494"/>
    </row>
    <row r="43" spans="1:40" ht="33.6" hidden="1" x14ac:dyDescent="0.65">
      <c r="A43" s="509" t="s">
        <v>107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M43"/>
      <c r="O43" s="494"/>
      <c r="P43" s="494"/>
      <c r="Q43" s="494"/>
      <c r="R43" s="494"/>
      <c r="S43" s="494"/>
      <c r="T43" s="509" t="s">
        <v>107</v>
      </c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G43" s="494"/>
      <c r="AH43" s="494"/>
      <c r="AI43" s="494"/>
      <c r="AJ43" s="494"/>
      <c r="AK43" s="494"/>
    </row>
    <row r="44" spans="1:40" ht="15" thickBot="1" x14ac:dyDescent="0.35">
      <c r="L44" s="39"/>
      <c r="M44"/>
      <c r="O44" s="494"/>
      <c r="P44" s="494"/>
      <c r="Q44" s="494"/>
      <c r="R44" s="494"/>
      <c r="S44" s="494"/>
      <c r="AG44" s="494"/>
      <c r="AH44" s="494"/>
      <c r="AI44" s="494"/>
      <c r="AJ44" s="494"/>
      <c r="AK44" s="494"/>
    </row>
    <row r="45" spans="1:40" s="39" customFormat="1" ht="15" hidden="1" thickBot="1" x14ac:dyDescent="0.35">
      <c r="A45" s="58" t="s">
        <v>115</v>
      </c>
      <c r="B45" s="59" t="s">
        <v>114</v>
      </c>
      <c r="C45" s="59" t="s">
        <v>17</v>
      </c>
      <c r="D45" s="172" t="s">
        <v>14</v>
      </c>
      <c r="E45" s="59" t="s">
        <v>29</v>
      </c>
      <c r="F45" s="59" t="s">
        <v>16</v>
      </c>
      <c r="G45" s="59" t="s">
        <v>28</v>
      </c>
      <c r="H45" s="59" t="s">
        <v>27</v>
      </c>
      <c r="I45" s="59" t="s">
        <v>19</v>
      </c>
      <c r="J45" s="59" t="s">
        <v>20</v>
      </c>
      <c r="K45" s="60" t="s">
        <v>21</v>
      </c>
      <c r="L45" s="209"/>
      <c r="M45"/>
      <c r="N45" s="209"/>
      <c r="O45" s="494"/>
      <c r="P45" s="494"/>
      <c r="Q45" s="494"/>
      <c r="R45" s="494"/>
      <c r="S45" s="494"/>
      <c r="T45" s="58" t="s">
        <v>115</v>
      </c>
      <c r="U45" s="59" t="s">
        <v>114</v>
      </c>
      <c r="V45" s="59" t="s">
        <v>17</v>
      </c>
      <c r="W45" s="172" t="s">
        <v>14</v>
      </c>
      <c r="X45" s="59" t="s">
        <v>29</v>
      </c>
      <c r="Y45" s="59" t="s">
        <v>16</v>
      </c>
      <c r="Z45" s="59" t="s">
        <v>28</v>
      </c>
      <c r="AA45" s="59" t="s">
        <v>27</v>
      </c>
      <c r="AB45" s="59" t="s">
        <v>19</v>
      </c>
      <c r="AC45" s="59" t="s">
        <v>20</v>
      </c>
      <c r="AD45" s="60" t="s">
        <v>21</v>
      </c>
      <c r="AG45" s="494"/>
      <c r="AH45" s="494"/>
      <c r="AI45" s="494"/>
      <c r="AJ45" s="494"/>
      <c r="AK45" s="494"/>
      <c r="AL45" s="56"/>
      <c r="AM45" s="56"/>
      <c r="AN45" s="57"/>
    </row>
    <row r="46" spans="1:40" ht="15" hidden="1" thickBot="1" x14ac:dyDescent="0.35">
      <c r="A46" s="68" t="s">
        <v>165</v>
      </c>
      <c r="B46" s="93" t="s">
        <v>0</v>
      </c>
      <c r="C46" s="93" t="s">
        <v>127</v>
      </c>
      <c r="D46" s="93" t="s">
        <v>1</v>
      </c>
      <c r="E46" s="93" t="s">
        <v>2</v>
      </c>
      <c r="F46" s="93" t="s">
        <v>3</v>
      </c>
      <c r="G46" s="93" t="s">
        <v>4</v>
      </c>
      <c r="H46" s="93" t="s">
        <v>5</v>
      </c>
      <c r="I46" s="93" t="s">
        <v>59</v>
      </c>
      <c r="J46" s="93" t="s">
        <v>60</v>
      </c>
      <c r="K46" s="94" t="s">
        <v>6</v>
      </c>
      <c r="M46"/>
      <c r="O46" s="494"/>
      <c r="P46" s="494"/>
      <c r="Q46" s="494"/>
      <c r="R46" s="494"/>
      <c r="S46" s="494"/>
      <c r="T46" s="68" t="s">
        <v>165</v>
      </c>
      <c r="U46" s="93" t="s">
        <v>0</v>
      </c>
      <c r="V46" s="93" t="s">
        <v>127</v>
      </c>
      <c r="W46" s="93" t="s">
        <v>1</v>
      </c>
      <c r="X46" s="93" t="s">
        <v>2</v>
      </c>
      <c r="Y46" s="93" t="s">
        <v>3</v>
      </c>
      <c r="Z46" s="93" t="s">
        <v>4</v>
      </c>
      <c r="AA46" s="93" t="s">
        <v>5</v>
      </c>
      <c r="AB46" s="93" t="s">
        <v>59</v>
      </c>
      <c r="AC46" s="93" t="s">
        <v>60</v>
      </c>
      <c r="AD46" s="94" t="s">
        <v>6</v>
      </c>
      <c r="AG46" s="494"/>
      <c r="AH46" s="494"/>
      <c r="AI46" s="494"/>
      <c r="AJ46" s="494"/>
      <c r="AK46" s="494"/>
    </row>
    <row r="47" spans="1:40" ht="18.600000000000001" hidden="1" thickBot="1" x14ac:dyDescent="0.4">
      <c r="A47" s="69" t="s">
        <v>106</v>
      </c>
      <c r="B47" s="70" t="s">
        <v>110</v>
      </c>
      <c r="C47" s="71" t="s">
        <v>109</v>
      </c>
      <c r="D47" s="72" t="s">
        <v>4</v>
      </c>
      <c r="E47" s="73" t="s">
        <v>5</v>
      </c>
      <c r="F47" s="74" t="s">
        <v>1</v>
      </c>
      <c r="G47" s="75" t="s">
        <v>2</v>
      </c>
      <c r="H47" s="76" t="s">
        <v>3</v>
      </c>
      <c r="I47" s="77" t="s">
        <v>59</v>
      </c>
      <c r="J47" s="78" t="s">
        <v>60</v>
      </c>
      <c r="K47" s="79" t="s">
        <v>108</v>
      </c>
      <c r="M47"/>
      <c r="O47" s="494"/>
      <c r="P47" s="494"/>
      <c r="Q47" s="494"/>
      <c r="R47" s="494"/>
      <c r="S47" s="494"/>
      <c r="T47" s="69" t="s">
        <v>106</v>
      </c>
      <c r="U47" s="70" t="s">
        <v>110</v>
      </c>
      <c r="V47" s="71" t="s">
        <v>109</v>
      </c>
      <c r="W47" s="72" t="s">
        <v>4</v>
      </c>
      <c r="X47" s="73" t="s">
        <v>5</v>
      </c>
      <c r="Y47" s="74" t="s">
        <v>1</v>
      </c>
      <c r="Z47" s="75" t="s">
        <v>2</v>
      </c>
      <c r="AA47" s="76" t="s">
        <v>3</v>
      </c>
      <c r="AB47" s="77" t="s">
        <v>59</v>
      </c>
      <c r="AC47" s="78" t="s">
        <v>60</v>
      </c>
      <c r="AD47" s="79" t="s">
        <v>108</v>
      </c>
      <c r="AG47" s="494"/>
      <c r="AH47" s="494"/>
      <c r="AI47" s="494"/>
      <c r="AJ47" s="494"/>
      <c r="AK47" s="494"/>
    </row>
    <row r="48" spans="1:40" s="37" customFormat="1" ht="28.8" hidden="1" x14ac:dyDescent="0.55000000000000004">
      <c r="A48" s="510" t="s">
        <v>339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2"/>
      <c r="L48" s="209"/>
      <c r="M48"/>
      <c r="N48" s="209"/>
      <c r="O48" s="494"/>
      <c r="P48" s="494"/>
      <c r="Q48" s="494"/>
      <c r="R48" s="494"/>
      <c r="S48" s="494"/>
      <c r="T48" s="510" t="s">
        <v>128</v>
      </c>
      <c r="U48" s="511"/>
      <c r="V48" s="511"/>
      <c r="W48" s="511"/>
      <c r="X48" s="511"/>
      <c r="Y48" s="511"/>
      <c r="Z48" s="511"/>
      <c r="AA48" s="511"/>
      <c r="AB48" s="511"/>
      <c r="AC48" s="511"/>
      <c r="AD48" s="512"/>
      <c r="AG48" s="494"/>
      <c r="AH48" s="494"/>
      <c r="AI48" s="494"/>
      <c r="AJ48" s="494"/>
      <c r="AK48" s="494"/>
    </row>
    <row r="49" spans="1:37" hidden="1" x14ac:dyDescent="0.3">
      <c r="A49" s="55" t="s">
        <v>102</v>
      </c>
      <c r="B49" s="106">
        <f>COUNTIF('Kevät netti'!$E:$E,B$47)</f>
        <v>18</v>
      </c>
      <c r="C49" s="106">
        <f>COUNTIF('Kevät netti'!$G:$G,C$47)</f>
        <v>0</v>
      </c>
      <c r="D49" s="106">
        <f>COUNTIF('Kevät netti'!$G:$G,D$47)</f>
        <v>3</v>
      </c>
      <c r="E49" s="106">
        <f>COUNTIF('Kevät netti'!$G:$G,E$47)</f>
        <v>3</v>
      </c>
      <c r="F49" s="106">
        <f>COUNTIF('Kevät netti'!$G:$G,F$47)</f>
        <v>4</v>
      </c>
      <c r="G49" s="106">
        <f>COUNTIF('Kevät netti'!$G:$G,G$47)</f>
        <v>4</v>
      </c>
      <c r="H49" s="106">
        <f>COUNTIF('Kevät netti'!$G:$G,H$47)</f>
        <v>4</v>
      </c>
      <c r="I49" s="106">
        <f>COUNTIF('Kevät netti'!$G:$G,I$47)</f>
        <v>0</v>
      </c>
      <c r="J49" s="106">
        <f>COUNTIF('Kevät netti'!$G:$G,J$47)</f>
        <v>0</v>
      </c>
      <c r="K49" s="106">
        <f>COUNTIF('Kevät netti'!$G:$G,K$47)</f>
        <v>0</v>
      </c>
      <c r="M49"/>
      <c r="O49" s="494"/>
      <c r="P49" s="494"/>
      <c r="Q49" s="494"/>
      <c r="R49" s="494"/>
      <c r="S49" s="494"/>
      <c r="T49" s="55" t="s">
        <v>102</v>
      </c>
      <c r="U49" s="106">
        <f>COUNTIF('Kevät netti'!$E:$E,U$47)</f>
        <v>18</v>
      </c>
      <c r="V49" s="106">
        <f>COUNTIF('Kevät netti'!$G:$G,V$47)</f>
        <v>0</v>
      </c>
      <c r="W49" s="106">
        <f>COUNTIF('Kevät netti'!$G:$G,W$47)</f>
        <v>3</v>
      </c>
      <c r="X49" s="106">
        <f>COUNTIF('Kevät netti'!$G:$G,X$47)</f>
        <v>3</v>
      </c>
      <c r="Y49" s="106">
        <f>COUNTIF('Kevät netti'!$G:$G,Y$47)</f>
        <v>4</v>
      </c>
      <c r="Z49" s="106">
        <f>COUNTIF('Kevät netti'!$G:$G,Z$47)</f>
        <v>4</v>
      </c>
      <c r="AA49" s="106">
        <f>COUNTIF('Kevät netti'!$G:$G,AA$47)</f>
        <v>4</v>
      </c>
      <c r="AB49" s="106">
        <f>COUNTIF('Kevät netti'!$G:$G,AB$47)</f>
        <v>0</v>
      </c>
      <c r="AC49" s="106">
        <f>COUNTIF('Kevät netti'!$G:$G,AC$47)</f>
        <v>0</v>
      </c>
      <c r="AD49" s="106">
        <f>COUNTIF('Kevät netti'!$G:$G,AD$47)</f>
        <v>0</v>
      </c>
      <c r="AG49" s="494"/>
      <c r="AH49" s="494"/>
      <c r="AI49" s="494"/>
      <c r="AJ49" s="494"/>
      <c r="AK49" s="494"/>
    </row>
    <row r="50" spans="1:37" hidden="1" x14ac:dyDescent="0.3">
      <c r="A50" s="55" t="s">
        <v>103</v>
      </c>
      <c r="B50" s="106">
        <f>COUNTIF('Kevät netti'!$I:$I,B$47)</f>
        <v>0</v>
      </c>
      <c r="C50" s="106">
        <f>COUNTIF('Kevät netti'!$I:$I,C$47)</f>
        <v>0</v>
      </c>
      <c r="D50" s="106">
        <f>COUNTIF('Kevät netti'!$I:$I,D$47)</f>
        <v>0</v>
      </c>
      <c r="E50" s="106">
        <f>COUNTIF('Kevät netti'!$I:$I,E$47)</f>
        <v>0</v>
      </c>
      <c r="F50" s="106">
        <f>COUNTIF('Kevät netti'!$I:$I,F$47)</f>
        <v>0</v>
      </c>
      <c r="G50" s="106">
        <f>COUNTIF('Kevät netti'!$I:$I,G$47)</f>
        <v>0</v>
      </c>
      <c r="H50" s="106">
        <f>COUNTIF('Kevät netti'!$I:$I,H$47)</f>
        <v>0</v>
      </c>
      <c r="I50" s="106">
        <f>COUNTIF('Kevät netti'!$I:$I,I$47)</f>
        <v>0</v>
      </c>
      <c r="J50" s="106">
        <f>COUNTIF('Kevät netti'!$I:$I,J$47)</f>
        <v>0</v>
      </c>
      <c r="K50" s="106">
        <f>COUNTIF('Kevät netti'!$I:$I,K$47)</f>
        <v>19</v>
      </c>
      <c r="M50"/>
      <c r="O50" s="494"/>
      <c r="P50" s="494"/>
      <c r="Q50" s="494"/>
      <c r="R50" s="494"/>
      <c r="S50" s="494"/>
      <c r="T50" s="55" t="s">
        <v>103</v>
      </c>
      <c r="U50" s="106">
        <f>COUNTIF('Kevät netti'!$I:$I,U$47)</f>
        <v>0</v>
      </c>
      <c r="V50" s="106">
        <f>COUNTIF('Kevät netti'!$I:$I,V$47)</f>
        <v>0</v>
      </c>
      <c r="W50" s="106">
        <f>COUNTIF('Kevät netti'!$I:$I,W$47)</f>
        <v>0</v>
      </c>
      <c r="X50" s="106">
        <f>COUNTIF('Kevät netti'!$I:$I,X$47)</f>
        <v>0</v>
      </c>
      <c r="Y50" s="106">
        <f>COUNTIF('Kevät netti'!$I:$I,Y$47)</f>
        <v>0</v>
      </c>
      <c r="Z50" s="106">
        <f>COUNTIF('Kevät netti'!$I:$I,Z$47)</f>
        <v>0</v>
      </c>
      <c r="AA50" s="106">
        <f>COUNTIF('Kevät netti'!$I:$I,AA$47)</f>
        <v>0</v>
      </c>
      <c r="AB50" s="106">
        <f>COUNTIF('Kevät netti'!$I:$I,AB$47)</f>
        <v>0</v>
      </c>
      <c r="AC50" s="106">
        <f>COUNTIF('Kevät netti'!$I:$I,AC$47)</f>
        <v>0</v>
      </c>
      <c r="AD50" s="106">
        <f>COUNTIF('Kevät netti'!$I:$I,AD$47)</f>
        <v>19</v>
      </c>
      <c r="AE50" s="37"/>
      <c r="AG50" s="494"/>
      <c r="AH50" s="494"/>
      <c r="AI50" s="494"/>
      <c r="AJ50" s="494"/>
      <c r="AK50" s="494"/>
    </row>
    <row r="51" spans="1:37" hidden="1" x14ac:dyDescent="0.3">
      <c r="A51" s="55" t="s">
        <v>104</v>
      </c>
      <c r="B51" s="106">
        <f>COUNTIF('Kevät netti'!$F:$F,B$47)</f>
        <v>0</v>
      </c>
      <c r="C51" s="106">
        <f>COUNTIF('Kevät netti'!$E:$E,C$47)</f>
        <v>0</v>
      </c>
      <c r="D51" s="106">
        <f>COUNTIF('Kevät netti'!$E:$E,D$47)</f>
        <v>4</v>
      </c>
      <c r="E51" s="106">
        <f>COUNTIF('Kevät netti'!$E:$E,E$47)</f>
        <v>4</v>
      </c>
      <c r="F51" s="106">
        <f>COUNTIF('Kevät netti'!$E:$E,F$47)</f>
        <v>3</v>
      </c>
      <c r="G51" s="106">
        <f>COUNTIF('Kevät netti'!$E:$E,G$47)</f>
        <v>3</v>
      </c>
      <c r="H51" s="106">
        <f>COUNTIF('Kevät netti'!$E:$E,H$47)</f>
        <v>3</v>
      </c>
      <c r="I51" s="106">
        <f>COUNTIF('Kevät netti'!$E:$E,I$47)</f>
        <v>0</v>
      </c>
      <c r="J51" s="106">
        <f>COUNTIF('Kevät netti'!$E:$E,J$47)</f>
        <v>0</v>
      </c>
      <c r="K51" s="106">
        <f>COUNTIF('Kevät netti'!$E:$E,K$47)</f>
        <v>0</v>
      </c>
      <c r="M51"/>
      <c r="O51" s="494"/>
      <c r="P51" s="494"/>
      <c r="Q51" s="494"/>
      <c r="R51" s="494"/>
      <c r="S51" s="494"/>
      <c r="T51" s="55" t="s">
        <v>104</v>
      </c>
      <c r="U51" s="106">
        <f>COUNTIF('Kevät netti'!$F:$F,U$47)</f>
        <v>0</v>
      </c>
      <c r="V51" s="106">
        <f>COUNTIF('Kevät netti'!$E:$E,V$47)</f>
        <v>0</v>
      </c>
      <c r="W51" s="106">
        <f>COUNTIF('Kevät netti'!$E:$E,W$47)</f>
        <v>4</v>
      </c>
      <c r="X51" s="106">
        <f>COUNTIF('Kevät netti'!$E:$E,X$47)</f>
        <v>4</v>
      </c>
      <c r="Y51" s="106">
        <f>COUNTIF('Kevät netti'!$E:$E,Y$47)</f>
        <v>3</v>
      </c>
      <c r="Z51" s="106">
        <f>COUNTIF('Kevät netti'!$E:$E,Z$47)</f>
        <v>3</v>
      </c>
      <c r="AA51" s="106">
        <f>COUNTIF('Kevät netti'!$E:$E,AA$47)</f>
        <v>3</v>
      </c>
      <c r="AB51" s="106">
        <f>COUNTIF('Kevät netti'!$E:$E,AB$47)</f>
        <v>0</v>
      </c>
      <c r="AC51" s="106">
        <f>COUNTIF('Kevät netti'!$E:$E,AC$47)</f>
        <v>0</v>
      </c>
      <c r="AD51" s="106">
        <f>COUNTIF('Kevät netti'!$E:$E,AD$47)</f>
        <v>0</v>
      </c>
      <c r="AE51" s="37"/>
      <c r="AG51" s="494"/>
      <c r="AH51" s="494"/>
      <c r="AI51" s="494"/>
      <c r="AJ51" s="494"/>
      <c r="AK51" s="494"/>
    </row>
    <row r="52" spans="1:37" hidden="1" x14ac:dyDescent="0.3">
      <c r="A52" s="55" t="s">
        <v>11</v>
      </c>
      <c r="B52" s="106">
        <f>COUNTIF('Kevät netti'!$K:$K,B$47)</f>
        <v>0</v>
      </c>
      <c r="C52" s="106">
        <f>COUNTIF('Kevät netti'!$K:$K,C$47)</f>
        <v>9</v>
      </c>
      <c r="D52" s="106">
        <f>COUNTIF('Kevät netti'!$K:$K,D$47)</f>
        <v>1</v>
      </c>
      <c r="E52" s="106">
        <f>COUNTIF('Kevät netti'!$K:$K,E$47)</f>
        <v>1</v>
      </c>
      <c r="F52" s="106">
        <f>COUNTIF('Kevät netti'!$K:$K,F$47)</f>
        <v>1</v>
      </c>
      <c r="G52" s="106">
        <f>COUNTIF('Kevät netti'!$K:$K,G$47)</f>
        <v>1</v>
      </c>
      <c r="H52" s="106">
        <f>COUNTIF('Kevät netti'!$K:$K,H$47)</f>
        <v>1</v>
      </c>
      <c r="I52" s="106">
        <f>COUNTIF('Kevät netti'!$K:$K,I$47)</f>
        <v>0</v>
      </c>
      <c r="J52" s="106">
        <f>COUNTIF('Kevät netti'!$K:$K,J$47)</f>
        <v>0</v>
      </c>
      <c r="K52" s="106">
        <f>COUNTIF('Kevät netti'!$K:$K,K$47)</f>
        <v>0</v>
      </c>
      <c r="M52"/>
      <c r="O52" s="494"/>
      <c r="P52" s="494"/>
      <c r="Q52" s="494"/>
      <c r="R52" s="494"/>
      <c r="S52" s="494"/>
      <c r="T52" s="55" t="s">
        <v>11</v>
      </c>
      <c r="U52" s="106">
        <f>COUNTIF('Kevät netti'!$K:$K,U$47)</f>
        <v>0</v>
      </c>
      <c r="V52" s="106">
        <f>COUNTIF('Kevät netti'!$K:$K,V$47)</f>
        <v>9</v>
      </c>
      <c r="W52" s="106">
        <f>COUNTIF('Kevät netti'!$K:$K,W$47)</f>
        <v>1</v>
      </c>
      <c r="X52" s="106">
        <f>COUNTIF('Kevät netti'!$K:$K,X$47)</f>
        <v>1</v>
      </c>
      <c r="Y52" s="106">
        <f>COUNTIF('Kevät netti'!$K:$K,Y$47)</f>
        <v>1</v>
      </c>
      <c r="Z52" s="106">
        <f>COUNTIF('Kevät netti'!$K:$K,Z$47)</f>
        <v>1</v>
      </c>
      <c r="AA52" s="106">
        <f>COUNTIF('Kevät netti'!$K:$K,AA$47)</f>
        <v>1</v>
      </c>
      <c r="AB52" s="106">
        <f>COUNTIF('Kevät netti'!$K:$K,AB$47)</f>
        <v>0</v>
      </c>
      <c r="AC52" s="106">
        <f>COUNTIF('Kevät netti'!$K:$K,AC$47)</f>
        <v>0</v>
      </c>
      <c r="AD52" s="106">
        <f>COUNTIF('Kevät netti'!$K:$K,AD$47)</f>
        <v>0</v>
      </c>
      <c r="AE52" s="37"/>
      <c r="AG52" s="494"/>
      <c r="AH52" s="494"/>
      <c r="AI52" s="494"/>
      <c r="AJ52" s="494"/>
      <c r="AK52" s="494"/>
    </row>
    <row r="53" spans="1:37" ht="15" hidden="1" thickBot="1" x14ac:dyDescent="0.35">
      <c r="A53" s="107" t="s">
        <v>105</v>
      </c>
      <c r="B53" s="108">
        <f>COUNTIF('Kevät netti'!$L:$L,B$47)</f>
        <v>0</v>
      </c>
      <c r="C53" s="108">
        <f>COUNTIF('Kevät netti'!$L:$L,C$47)</f>
        <v>0</v>
      </c>
      <c r="D53" s="108">
        <f>COUNTIF('Kevät netti'!$L:$L,D$47)</f>
        <v>1</v>
      </c>
      <c r="E53" s="108">
        <f>COUNTIF('Kevät netti'!$L:$L,E$47)</f>
        <v>2</v>
      </c>
      <c r="F53" s="108">
        <f>COUNTIF('Kevät netti'!$L:$L,F$47)</f>
        <v>1</v>
      </c>
      <c r="G53" s="108">
        <f>COUNTIF('Kevät netti'!$L:$L,G$47)</f>
        <v>1</v>
      </c>
      <c r="H53" s="108">
        <f>COUNTIF('Kevät netti'!$L:$L,H$47)</f>
        <v>1</v>
      </c>
      <c r="I53" s="108">
        <f>COUNTIF('Kevät netti'!$L:$L,I$47)</f>
        <v>4</v>
      </c>
      <c r="J53" s="108">
        <f>COUNTIF('Kevät netti'!$L:$L,J$47)</f>
        <v>4</v>
      </c>
      <c r="K53" s="108">
        <f>COUNTIF('Kevät netti'!$L:$L,K$47)</f>
        <v>0</v>
      </c>
      <c r="M53"/>
      <c r="O53" s="494"/>
      <c r="P53" s="494"/>
      <c r="Q53" s="494"/>
      <c r="R53" s="494"/>
      <c r="S53" s="494"/>
      <c r="T53" s="107" t="s">
        <v>105</v>
      </c>
      <c r="U53" s="108">
        <f>COUNTIF('Kevät netti'!$L:$L,U$47)</f>
        <v>0</v>
      </c>
      <c r="V53" s="108">
        <f>COUNTIF('Kevät netti'!$L:$L,V$47)</f>
        <v>0</v>
      </c>
      <c r="W53" s="108">
        <f>COUNTIF('Kevät netti'!$L:$L,W$47)</f>
        <v>1</v>
      </c>
      <c r="X53" s="108">
        <f>COUNTIF('Kevät netti'!$L:$L,X$47)</f>
        <v>2</v>
      </c>
      <c r="Y53" s="108">
        <f>COUNTIF('Kevät netti'!$L:$L,Y$47)</f>
        <v>1</v>
      </c>
      <c r="Z53" s="108">
        <f>COUNTIF('Kevät netti'!$L:$L,Z$47)</f>
        <v>1</v>
      </c>
      <c r="AA53" s="108">
        <f>COUNTIF('Kevät netti'!$L:$L,AA$47)</f>
        <v>1</v>
      </c>
      <c r="AB53" s="108">
        <f>COUNTIF('Kevät netti'!$L:$L,AB$47)</f>
        <v>4</v>
      </c>
      <c r="AC53" s="108">
        <f>COUNTIF('Kevät netti'!$L:$L,AC$47)</f>
        <v>4</v>
      </c>
      <c r="AD53" s="108">
        <f>COUNTIF('Kevät netti'!$L:$L,AD$47)</f>
        <v>0</v>
      </c>
      <c r="AE53" s="37"/>
      <c r="AG53" s="494"/>
      <c r="AH53" s="494"/>
      <c r="AI53" s="494"/>
      <c r="AJ53" s="494"/>
      <c r="AK53" s="494"/>
    </row>
    <row r="54" spans="1:37" ht="21.6" hidden="1" thickBot="1" x14ac:dyDescent="0.45">
      <c r="A54" s="109" t="s">
        <v>111</v>
      </c>
      <c r="B54" s="110">
        <f t="shared" ref="B54:K54" si="2">SUM(B$49:B$53)</f>
        <v>18</v>
      </c>
      <c r="C54" s="110">
        <f t="shared" si="2"/>
        <v>9</v>
      </c>
      <c r="D54" s="110">
        <f t="shared" si="2"/>
        <v>9</v>
      </c>
      <c r="E54" s="110">
        <f t="shared" si="2"/>
        <v>10</v>
      </c>
      <c r="F54" s="110">
        <f t="shared" si="2"/>
        <v>9</v>
      </c>
      <c r="G54" s="110">
        <f t="shared" si="2"/>
        <v>9</v>
      </c>
      <c r="H54" s="110">
        <f t="shared" si="2"/>
        <v>9</v>
      </c>
      <c r="I54" s="110">
        <f t="shared" si="2"/>
        <v>4</v>
      </c>
      <c r="J54" s="110">
        <f t="shared" si="2"/>
        <v>4</v>
      </c>
      <c r="K54" s="111">
        <f t="shared" si="2"/>
        <v>19</v>
      </c>
      <c r="M54"/>
      <c r="O54" s="494"/>
      <c r="P54" s="494"/>
      <c r="Q54" s="494"/>
      <c r="R54" s="494"/>
      <c r="S54" s="494"/>
      <c r="T54" s="109" t="s">
        <v>111</v>
      </c>
      <c r="U54" s="110">
        <f>SUM(U$49:U$53)</f>
        <v>18</v>
      </c>
      <c r="V54" s="110">
        <f t="shared" ref="V54:AD54" si="3">SUM(V$49:V$53)</f>
        <v>9</v>
      </c>
      <c r="W54" s="110">
        <f t="shared" si="3"/>
        <v>9</v>
      </c>
      <c r="X54" s="110">
        <f t="shared" si="3"/>
        <v>10</v>
      </c>
      <c r="Y54" s="110">
        <f t="shared" si="3"/>
        <v>9</v>
      </c>
      <c r="Z54" s="110">
        <f t="shared" si="3"/>
        <v>9</v>
      </c>
      <c r="AA54" s="110">
        <f t="shared" si="3"/>
        <v>9</v>
      </c>
      <c r="AB54" s="110">
        <f t="shared" si="3"/>
        <v>4</v>
      </c>
      <c r="AC54" s="110">
        <f t="shared" si="3"/>
        <v>4</v>
      </c>
      <c r="AD54" s="111">
        <f t="shared" si="3"/>
        <v>19</v>
      </c>
      <c r="AG54" s="494"/>
      <c r="AH54" s="494"/>
      <c r="AI54" s="494"/>
      <c r="AJ54" s="494"/>
      <c r="AK54" s="494"/>
    </row>
    <row r="55" spans="1:37" ht="15" hidden="1" thickBot="1" x14ac:dyDescent="0.35">
      <c r="M55"/>
      <c r="O55" s="494"/>
      <c r="P55" s="494"/>
      <c r="Q55" s="494"/>
      <c r="R55" s="494"/>
      <c r="S55" s="494"/>
      <c r="AF55" s="37"/>
      <c r="AG55" s="494"/>
      <c r="AH55" s="494"/>
      <c r="AI55" s="494"/>
      <c r="AJ55" s="494"/>
      <c r="AK55" s="494"/>
    </row>
    <row r="56" spans="1:37" ht="36.6" thickBot="1" x14ac:dyDescent="0.35">
      <c r="A56" s="153"/>
      <c r="B56" s="154" t="s">
        <v>110</v>
      </c>
      <c r="C56" s="155" t="s">
        <v>109</v>
      </c>
      <c r="D56" s="156" t="s">
        <v>4</v>
      </c>
      <c r="E56" s="157" t="s">
        <v>5</v>
      </c>
      <c r="F56" s="158" t="s">
        <v>1</v>
      </c>
      <c r="G56" s="485" t="s">
        <v>333</v>
      </c>
      <c r="H56" s="486" t="s">
        <v>334</v>
      </c>
      <c r="I56" s="161" t="s">
        <v>59</v>
      </c>
      <c r="J56" s="162" t="s">
        <v>60</v>
      </c>
      <c r="K56" s="163" t="s">
        <v>108</v>
      </c>
      <c r="L56" s="164"/>
      <c r="M56"/>
      <c r="O56" s="494"/>
      <c r="P56" s="494"/>
      <c r="Q56" s="494"/>
      <c r="R56" s="494"/>
      <c r="S56" s="494"/>
      <c r="T56" s="153"/>
      <c r="U56" s="154" t="s">
        <v>110</v>
      </c>
      <c r="V56" s="155" t="s">
        <v>109</v>
      </c>
      <c r="W56" s="156" t="s">
        <v>4</v>
      </c>
      <c r="X56" s="157" t="s">
        <v>5</v>
      </c>
      <c r="Y56" s="158" t="s">
        <v>1</v>
      </c>
      <c r="Z56" s="159" t="s">
        <v>2</v>
      </c>
      <c r="AA56" s="160" t="s">
        <v>3</v>
      </c>
      <c r="AB56" s="161" t="s">
        <v>59</v>
      </c>
      <c r="AC56" s="162" t="s">
        <v>60</v>
      </c>
      <c r="AD56" s="163" t="s">
        <v>108</v>
      </c>
      <c r="AF56" s="37"/>
      <c r="AG56" s="494"/>
      <c r="AH56" s="494"/>
      <c r="AI56" s="494"/>
      <c r="AJ56" s="494"/>
      <c r="AK56" s="494"/>
    </row>
    <row r="57" spans="1:37" s="164" customFormat="1" ht="43.8" thickBot="1" x14ac:dyDescent="0.35">
      <c r="A57" s="495" t="s">
        <v>144</v>
      </c>
      <c r="B57" s="167" t="s">
        <v>142</v>
      </c>
      <c r="C57" s="167" t="s">
        <v>142</v>
      </c>
      <c r="D57" s="168" t="s">
        <v>33</v>
      </c>
      <c r="E57" s="165" t="s">
        <v>154</v>
      </c>
      <c r="F57" s="165" t="s">
        <v>154</v>
      </c>
      <c r="G57" s="165" t="s">
        <v>154</v>
      </c>
      <c r="H57" s="171" t="s">
        <v>141</v>
      </c>
      <c r="I57" s="171" t="s">
        <v>141</v>
      </c>
      <c r="J57" s="165"/>
      <c r="K57" s="166" t="s">
        <v>146</v>
      </c>
      <c r="L57" s="209"/>
      <c r="M57"/>
      <c r="N57" s="209"/>
      <c r="O57" s="494"/>
      <c r="P57" s="494"/>
      <c r="Q57" s="494"/>
      <c r="R57" s="494"/>
      <c r="S57" s="494"/>
      <c r="T57" s="495" t="s">
        <v>144</v>
      </c>
      <c r="U57" s="167" t="s">
        <v>142</v>
      </c>
      <c r="V57" s="167" t="s">
        <v>142</v>
      </c>
      <c r="W57" s="168" t="s">
        <v>33</v>
      </c>
      <c r="X57" s="165" t="s">
        <v>154</v>
      </c>
      <c r="Y57" s="165" t="s">
        <v>154</v>
      </c>
      <c r="Z57" s="165" t="s">
        <v>154</v>
      </c>
      <c r="AA57" s="169" t="s">
        <v>32</v>
      </c>
      <c r="AB57" s="165"/>
      <c r="AC57" s="165"/>
      <c r="AD57" s="166" t="s">
        <v>146</v>
      </c>
      <c r="AG57" s="494"/>
      <c r="AH57" s="494"/>
      <c r="AI57" s="494"/>
      <c r="AJ57" s="494"/>
      <c r="AK57" s="494"/>
    </row>
    <row r="58" spans="1:37" ht="41.4" x14ac:dyDescent="0.3">
      <c r="A58" s="496"/>
      <c r="B58" s="165" t="s">
        <v>143</v>
      </c>
      <c r="C58" s="165" t="s">
        <v>143</v>
      </c>
      <c r="D58" s="169" t="s">
        <v>41</v>
      </c>
      <c r="E58" s="165" t="s">
        <v>143</v>
      </c>
      <c r="F58" s="165" t="s">
        <v>151</v>
      </c>
      <c r="G58" s="165" t="s">
        <v>151</v>
      </c>
      <c r="H58" s="169" t="s">
        <v>338</v>
      </c>
      <c r="I58" s="165" t="s">
        <v>336</v>
      </c>
      <c r="J58" s="165"/>
      <c r="K58" s="165" t="s">
        <v>143</v>
      </c>
      <c r="M58"/>
      <c r="O58" s="494"/>
      <c r="P58" s="494"/>
      <c r="Q58" s="494"/>
      <c r="R58" s="494"/>
      <c r="S58" s="494"/>
      <c r="T58" s="496"/>
      <c r="U58" s="165" t="s">
        <v>143</v>
      </c>
      <c r="V58" s="165" t="s">
        <v>143</v>
      </c>
      <c r="W58" s="169" t="s">
        <v>41</v>
      </c>
      <c r="X58" s="165" t="s">
        <v>143</v>
      </c>
      <c r="Y58" s="165" t="s">
        <v>151</v>
      </c>
      <c r="Z58" s="165" t="s">
        <v>151</v>
      </c>
      <c r="AA58" s="169" t="s">
        <v>44</v>
      </c>
      <c r="AB58" s="165"/>
      <c r="AC58" s="165"/>
      <c r="AD58" s="165" t="s">
        <v>143</v>
      </c>
      <c r="AG58" s="494"/>
      <c r="AH58" s="494"/>
      <c r="AI58" s="494"/>
      <c r="AJ58" s="494"/>
      <c r="AK58" s="494"/>
    </row>
    <row r="59" spans="1:37" ht="58.2" thickBot="1" x14ac:dyDescent="0.35">
      <c r="A59" s="497"/>
      <c r="B59" s="170" t="s">
        <v>159</v>
      </c>
      <c r="C59" s="170" t="s">
        <v>159</v>
      </c>
      <c r="D59" s="171" t="s">
        <v>141</v>
      </c>
      <c r="E59" s="171" t="s">
        <v>141</v>
      </c>
      <c r="F59" s="171" t="s">
        <v>145</v>
      </c>
      <c r="G59" s="171" t="s">
        <v>335</v>
      </c>
      <c r="H59" s="487" t="s">
        <v>337</v>
      </c>
      <c r="J59" s="171"/>
      <c r="K59" s="171" t="s">
        <v>141</v>
      </c>
      <c r="M59"/>
      <c r="O59" s="494"/>
      <c r="P59" s="494"/>
      <c r="Q59" s="494"/>
      <c r="R59" s="494"/>
      <c r="S59" s="494"/>
      <c r="T59" s="497"/>
      <c r="U59" s="170" t="s">
        <v>159</v>
      </c>
      <c r="V59" s="170" t="s">
        <v>159</v>
      </c>
      <c r="W59" s="171" t="s">
        <v>141</v>
      </c>
      <c r="X59" s="171" t="s">
        <v>141</v>
      </c>
      <c r="Y59" s="171" t="s">
        <v>145</v>
      </c>
      <c r="Z59" s="171" t="s">
        <v>145</v>
      </c>
      <c r="AA59" s="171" t="s">
        <v>141</v>
      </c>
      <c r="AB59" s="171" t="s">
        <v>141</v>
      </c>
      <c r="AC59" s="171"/>
      <c r="AD59" s="171" t="s">
        <v>141</v>
      </c>
      <c r="AG59" s="494"/>
      <c r="AH59" s="494"/>
      <c r="AI59" s="494"/>
      <c r="AJ59" s="494"/>
      <c r="AK59" s="494"/>
    </row>
    <row r="60" spans="1:37" x14ac:dyDescent="0.3">
      <c r="M60"/>
    </row>
    <row r="61" spans="1:37" x14ac:dyDescent="0.3">
      <c r="M61"/>
    </row>
    <row r="62" spans="1:37" x14ac:dyDescent="0.3">
      <c r="M62"/>
    </row>
    <row r="63" spans="1:37" x14ac:dyDescent="0.3">
      <c r="M63"/>
    </row>
    <row r="64" spans="1:37" x14ac:dyDescent="0.3">
      <c r="M64"/>
    </row>
    <row r="65" spans="3:23" x14ac:dyDescent="0.3">
      <c r="M65"/>
    </row>
    <row r="66" spans="3:23" x14ac:dyDescent="0.3">
      <c r="M66"/>
    </row>
    <row r="67" spans="3:23" x14ac:dyDescent="0.3">
      <c r="M67"/>
    </row>
    <row r="68" spans="3:23" x14ac:dyDescent="0.3">
      <c r="C68" s="209">
        <v>1</v>
      </c>
      <c r="D68" s="209" t="s">
        <v>138</v>
      </c>
      <c r="M68"/>
      <c r="V68" s="37">
        <v>1</v>
      </c>
      <c r="W68" t="s">
        <v>138</v>
      </c>
    </row>
    <row r="69" spans="3:23" x14ac:dyDescent="0.3">
      <c r="C69" s="209">
        <v>2</v>
      </c>
      <c r="D69" s="209" t="s">
        <v>104</v>
      </c>
      <c r="M69"/>
      <c r="V69" s="37">
        <v>2</v>
      </c>
      <c r="W69" t="s">
        <v>104</v>
      </c>
    </row>
    <row r="70" spans="3:23" x14ac:dyDescent="0.3">
      <c r="C70" s="209">
        <v>3</v>
      </c>
      <c r="D70" s="209" t="s">
        <v>137</v>
      </c>
      <c r="M70"/>
      <c r="V70" s="37">
        <v>3</v>
      </c>
      <c r="W70" t="s">
        <v>137</v>
      </c>
    </row>
    <row r="71" spans="3:23" x14ac:dyDescent="0.3">
      <c r="C71" s="209">
        <v>4</v>
      </c>
      <c r="D71" s="209" t="s">
        <v>134</v>
      </c>
      <c r="M71"/>
      <c r="V71" s="37">
        <v>4</v>
      </c>
      <c r="W71" t="s">
        <v>134</v>
      </c>
    </row>
    <row r="72" spans="3:23" x14ac:dyDescent="0.3">
      <c r="C72" s="209">
        <v>5</v>
      </c>
      <c r="D72" s="209" t="s">
        <v>135</v>
      </c>
      <c r="M72"/>
      <c r="V72" s="37">
        <v>5</v>
      </c>
      <c r="W72" t="s">
        <v>135</v>
      </c>
    </row>
    <row r="73" spans="3:23" x14ac:dyDescent="0.3">
      <c r="C73" s="209">
        <v>6</v>
      </c>
      <c r="D73" s="209" t="s">
        <v>136</v>
      </c>
      <c r="V73" s="37">
        <v>6</v>
      </c>
      <c r="W73" t="s">
        <v>136</v>
      </c>
    </row>
  </sheetData>
  <mergeCells count="28">
    <mergeCell ref="A2:K3"/>
    <mergeCell ref="O2:S59"/>
    <mergeCell ref="A6:A11"/>
    <mergeCell ref="I6:I10"/>
    <mergeCell ref="J6:J10"/>
    <mergeCell ref="K6:K7"/>
    <mergeCell ref="B7:B11"/>
    <mergeCell ref="K9:K10"/>
    <mergeCell ref="A29:A34"/>
    <mergeCell ref="A36:A41"/>
    <mergeCell ref="A43:K43"/>
    <mergeCell ref="A48:K48"/>
    <mergeCell ref="A57:A59"/>
    <mergeCell ref="A12:A20"/>
    <mergeCell ref="A21:A26"/>
    <mergeCell ref="AG2:AK59"/>
    <mergeCell ref="T57:T59"/>
    <mergeCell ref="T2:AD3"/>
    <mergeCell ref="T6:T11"/>
    <mergeCell ref="AB6:AB10"/>
    <mergeCell ref="T43:AD43"/>
    <mergeCell ref="T48:AD48"/>
    <mergeCell ref="T29:T34"/>
    <mergeCell ref="AC6:AC10"/>
    <mergeCell ref="AD6:AD7"/>
    <mergeCell ref="U7:U11"/>
    <mergeCell ref="AD9:AD10"/>
    <mergeCell ref="T36:T41"/>
  </mergeCells>
  <conditionalFormatting sqref="U49:AD53">
    <cfRule type="cellIs" dxfId="6" priority="8" operator="greaterThan">
      <formula>0</formula>
    </cfRule>
  </conditionalFormatting>
  <conditionalFormatting sqref="U54:AD54">
    <cfRule type="aboveAverage" dxfId="5" priority="23" aboveAverage="0"/>
    <cfRule type="aboveAverage" dxfId="4" priority="24"/>
  </conditionalFormatting>
  <conditionalFormatting sqref="B49:K53">
    <cfRule type="cellIs" dxfId="3" priority="3" operator="greaterThan">
      <formula>0</formula>
    </cfRule>
  </conditionalFormatting>
  <conditionalFormatting sqref="B54:K54">
    <cfRule type="aboveAverage" dxfId="2" priority="4" aboveAverage="0"/>
    <cfRule type="aboveAverage" dxfId="1" priority="5"/>
  </conditionalFormatting>
  <conditionalFormatting sqref="B19:K20 B27:K28 B14:D18 E15:J18 E14:I14 K14:K15 B13:K13 K17:K18">
    <cfRule type="duplicateValues" dxfId="0" priority="2"/>
  </conditionalFormatting>
  <printOptions horizontalCentered="1" verticalCentered="1"/>
  <pageMargins left="0.25" right="0.25" top="0.75" bottom="0.75" header="0.3" footer="0.3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L14"/>
  <sheetViews>
    <sheetView zoomScale="85" zoomScaleNormal="85" workbookViewId="0">
      <selection activeCell="A5" sqref="A5:XFD5"/>
    </sheetView>
  </sheetViews>
  <sheetFormatPr defaultRowHeight="14.4" x14ac:dyDescent="0.3"/>
  <cols>
    <col min="1" max="1" width="5.5546875" style="41" bestFit="1" customWidth="1"/>
    <col min="2" max="2" width="14.33203125" style="41" customWidth="1"/>
    <col min="3" max="3" width="10.109375" style="41" bestFit="1" customWidth="1"/>
    <col min="4" max="4" width="13.44140625" style="41" customWidth="1"/>
    <col min="5" max="5" width="57.33203125" style="41" customWidth="1"/>
    <col min="6" max="6" width="31.88671875" style="41" bestFit="1" customWidth="1"/>
  </cols>
  <sheetData>
    <row r="2" spans="2:12" ht="23.4" x14ac:dyDescent="0.3">
      <c r="B2" s="64" t="s">
        <v>116</v>
      </c>
      <c r="C2" s="37"/>
      <c r="D2" s="37"/>
      <c r="E2" s="37"/>
      <c r="F2" s="37"/>
    </row>
    <row r="3" spans="2:12" x14ac:dyDescent="0.3">
      <c r="B3" s="43"/>
      <c r="C3" s="62"/>
      <c r="D3" s="63"/>
      <c r="E3" s="63"/>
      <c r="F3" s="63"/>
    </row>
    <row r="4" spans="2:12" ht="48.75" customHeight="1" x14ac:dyDescent="0.3">
      <c r="B4" s="268" t="s">
        <v>262</v>
      </c>
      <c r="C4" s="268" t="s">
        <v>52</v>
      </c>
      <c r="D4" s="268" t="s">
        <v>53</v>
      </c>
      <c r="E4" s="268" t="s">
        <v>96</v>
      </c>
      <c r="F4"/>
      <c r="G4" s="273"/>
      <c r="H4" s="273"/>
      <c r="I4" s="273"/>
      <c r="J4" s="273"/>
      <c r="K4" s="273"/>
    </row>
    <row r="5" spans="2:12" ht="48.75" customHeight="1" x14ac:dyDescent="0.3">
      <c r="B5" s="246">
        <v>3</v>
      </c>
      <c r="C5" s="247">
        <v>42391</v>
      </c>
      <c r="D5" s="248" t="s">
        <v>57</v>
      </c>
      <c r="E5" s="249" t="s">
        <v>169</v>
      </c>
      <c r="F5" s="37"/>
      <c r="G5" s="273"/>
      <c r="H5" s="273"/>
      <c r="I5" s="273"/>
      <c r="J5" s="273"/>
      <c r="K5" s="273"/>
    </row>
    <row r="6" spans="2:12" ht="48.75" customHeight="1" x14ac:dyDescent="0.3">
      <c r="B6" s="250">
        <v>6</v>
      </c>
      <c r="C6" s="251">
        <v>42412</v>
      </c>
      <c r="D6" s="252" t="s">
        <v>57</v>
      </c>
      <c r="E6" s="253" t="s">
        <v>170</v>
      </c>
      <c r="F6" s="37"/>
      <c r="G6" s="273"/>
      <c r="H6" s="273"/>
      <c r="I6" s="273"/>
      <c r="J6" s="273"/>
      <c r="K6" s="273"/>
    </row>
    <row r="7" spans="2:12" ht="48.75" customHeight="1" x14ac:dyDescent="0.3">
      <c r="B7" s="246">
        <v>9</v>
      </c>
      <c r="C7" s="247">
        <v>42433</v>
      </c>
      <c r="D7" s="248" t="s">
        <v>57</v>
      </c>
      <c r="E7" s="254" t="s">
        <v>171</v>
      </c>
      <c r="F7" s="37"/>
      <c r="G7" s="273"/>
      <c r="H7" s="273"/>
      <c r="I7" s="273"/>
      <c r="J7" s="273"/>
      <c r="K7" s="273"/>
    </row>
    <row r="8" spans="2:12" ht="48.75" customHeight="1" x14ac:dyDescent="0.3">
      <c r="B8" s="250">
        <v>12</v>
      </c>
      <c r="C8" s="251">
        <v>42453</v>
      </c>
      <c r="D8" s="252" t="s">
        <v>56</v>
      </c>
      <c r="E8" s="227" t="s">
        <v>172</v>
      </c>
      <c r="F8"/>
      <c r="G8" s="273"/>
      <c r="H8" s="273"/>
      <c r="I8" s="273"/>
      <c r="J8" s="273"/>
      <c r="K8" s="273"/>
    </row>
    <row r="9" spans="2:12" ht="48.75" customHeight="1" x14ac:dyDescent="0.3">
      <c r="B9" s="246">
        <v>15</v>
      </c>
      <c r="C9" s="247">
        <v>42475</v>
      </c>
      <c r="D9" s="248" t="s">
        <v>57</v>
      </c>
      <c r="E9" s="249" t="s">
        <v>173</v>
      </c>
      <c r="F9"/>
      <c r="G9" s="273"/>
      <c r="H9" s="273"/>
      <c r="I9" s="273"/>
      <c r="J9" s="273"/>
      <c r="K9" s="273"/>
    </row>
    <row r="10" spans="2:12" ht="15" customHeight="1" x14ac:dyDescent="0.3">
      <c r="F10" s="270"/>
      <c r="H10" s="273"/>
      <c r="I10" s="273"/>
      <c r="J10" s="273"/>
      <c r="K10" s="273"/>
      <c r="L10" s="273"/>
    </row>
    <row r="11" spans="2:12" ht="15" customHeight="1" x14ac:dyDescent="0.3">
      <c r="H11" s="273"/>
      <c r="I11" s="273"/>
      <c r="J11" s="273"/>
      <c r="K11" s="273"/>
      <c r="L11" s="273"/>
    </row>
    <row r="12" spans="2:12" ht="15" customHeight="1" x14ac:dyDescent="0.3">
      <c r="H12" s="273"/>
      <c r="I12" s="273"/>
      <c r="J12" s="273"/>
      <c r="K12" s="273"/>
      <c r="L12" s="273"/>
    </row>
    <row r="13" spans="2:12" ht="15" customHeight="1" x14ac:dyDescent="0.3">
      <c r="H13" s="273"/>
      <c r="I13" s="273"/>
      <c r="J13" s="273"/>
      <c r="K13" s="273"/>
      <c r="L13" s="273"/>
    </row>
    <row r="14" spans="2:12" ht="15" customHeight="1" x14ac:dyDescent="0.3">
      <c r="H14" s="273"/>
      <c r="I14" s="273"/>
      <c r="J14" s="273"/>
      <c r="K14" s="273"/>
      <c r="L14" s="273"/>
    </row>
  </sheetData>
  <pageMargins left="0.7" right="0.7" top="0.75" bottom="0.75" header="0.3" footer="0.3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Q186"/>
  <sheetViews>
    <sheetView topLeftCell="A121" zoomScale="70" zoomScaleNormal="70" workbookViewId="0">
      <selection activeCell="G93" sqref="G93"/>
    </sheetView>
  </sheetViews>
  <sheetFormatPr defaultRowHeight="14.4" x14ac:dyDescent="0.3"/>
  <cols>
    <col min="1" max="1" width="4.33203125" style="39" customWidth="1"/>
    <col min="2" max="2" width="13.88671875" style="39" customWidth="1"/>
    <col min="3" max="3" width="9.109375" style="39"/>
    <col min="4" max="4" width="26.88671875" style="39" bestFit="1" customWidth="1"/>
    <col min="5" max="5" width="21.109375" style="39" bestFit="1" customWidth="1"/>
    <col min="6" max="6" width="18.109375" style="39" bestFit="1" customWidth="1"/>
    <col min="7" max="7" width="38.109375" style="39" bestFit="1" customWidth="1"/>
    <col min="8" max="8" width="4.44140625" style="294" customWidth="1"/>
    <col min="9" max="9" width="21.33203125" style="294" customWidth="1"/>
    <col min="10" max="10" width="20" style="294" customWidth="1"/>
    <col min="11" max="11" width="58.6640625" style="368" bestFit="1" customWidth="1"/>
    <col min="12" max="12" width="9.109375" customWidth="1"/>
    <col min="13" max="13" width="9.6640625" customWidth="1"/>
    <col min="14" max="14" width="11.44140625" customWidth="1"/>
  </cols>
  <sheetData>
    <row r="1" spans="1:17" s="209" customFormat="1" x14ac:dyDescent="0.3">
      <c r="A1" s="368"/>
      <c r="B1" s="403" t="s">
        <v>266</v>
      </c>
      <c r="C1" s="404"/>
      <c r="D1" s="404"/>
      <c r="E1" s="404"/>
      <c r="F1" s="368"/>
      <c r="G1" s="368"/>
      <c r="H1" s="294"/>
      <c r="I1" s="294"/>
      <c r="J1" s="294"/>
      <c r="K1" s="368"/>
    </row>
    <row r="2" spans="1:17" s="209" customFormat="1" x14ac:dyDescent="0.3">
      <c r="A2" s="368"/>
      <c r="B2" s="403" t="s">
        <v>265</v>
      </c>
      <c r="C2" s="405"/>
      <c r="D2" s="404"/>
      <c r="E2" s="404"/>
      <c r="F2" s="368"/>
      <c r="G2" s="368"/>
      <c r="H2" s="294"/>
      <c r="I2" s="294"/>
      <c r="J2" s="294"/>
      <c r="K2" s="368"/>
    </row>
    <row r="3" spans="1:17" s="209" customFormat="1" x14ac:dyDescent="0.3">
      <c r="A3" s="39"/>
      <c r="B3" s="39"/>
      <c r="C3" s="39"/>
      <c r="D3" s="39"/>
      <c r="E3" s="39"/>
      <c r="F3" s="39"/>
      <c r="G3" s="39"/>
      <c r="H3" s="294"/>
      <c r="I3" s="294"/>
      <c r="J3" s="294" t="s">
        <v>185</v>
      </c>
      <c r="K3" s="368" t="s">
        <v>186</v>
      </c>
    </row>
    <row r="4" spans="1:17" ht="43.2" x14ac:dyDescent="0.3">
      <c r="A4" s="39" t="s">
        <v>51</v>
      </c>
      <c r="B4" s="39" t="s">
        <v>52</v>
      </c>
      <c r="C4" s="39" t="s">
        <v>53</v>
      </c>
      <c r="D4" s="39" t="s">
        <v>198</v>
      </c>
      <c r="E4" s="39" t="s">
        <v>199</v>
      </c>
      <c r="F4" s="39" t="s">
        <v>201</v>
      </c>
      <c r="G4" s="267" t="s">
        <v>209</v>
      </c>
      <c r="H4" s="301" t="s">
        <v>194</v>
      </c>
      <c r="I4" s="340" t="s">
        <v>246</v>
      </c>
      <c r="J4" s="299" t="s">
        <v>210</v>
      </c>
      <c r="K4" s="293"/>
      <c r="L4" s="300"/>
      <c r="M4" s="209"/>
      <c r="O4" s="164" t="s">
        <v>217</v>
      </c>
      <c r="P4" s="164" t="s">
        <v>218</v>
      </c>
      <c r="Q4" t="s">
        <v>216</v>
      </c>
    </row>
    <row r="5" spans="1:17" s="209" customFormat="1" x14ac:dyDescent="0.3">
      <c r="A5" s="535">
        <v>34</v>
      </c>
      <c r="B5" s="321">
        <v>42604</v>
      </c>
      <c r="C5" s="322" t="s">
        <v>80</v>
      </c>
      <c r="D5" s="396"/>
      <c r="E5" s="396"/>
      <c r="F5" s="396"/>
      <c r="G5" s="397"/>
      <c r="H5" s="337"/>
      <c r="I5" s="337"/>
      <c r="J5" s="337"/>
      <c r="K5" s="400"/>
      <c r="L5" s="338"/>
      <c r="N5" s="376" t="s">
        <v>206</v>
      </c>
      <c r="O5" s="376">
        <f t="shared" ref="O5:O13" si="0">P5+Q5</f>
        <v>8</v>
      </c>
      <c r="P5" s="377">
        <f>COUNTIF(E:E,N5)</f>
        <v>6</v>
      </c>
      <c r="Q5" s="377">
        <f t="shared" ref="Q5:Q15" si="1">COUNTIF(G:G,N5)</f>
        <v>2</v>
      </c>
    </row>
    <row r="6" spans="1:17" s="209" customFormat="1" x14ac:dyDescent="0.3">
      <c r="A6" s="535"/>
      <c r="B6" s="321">
        <v>42605</v>
      </c>
      <c r="C6" s="322" t="s">
        <v>182</v>
      </c>
      <c r="D6" s="396"/>
      <c r="E6" s="396"/>
      <c r="F6" s="396"/>
      <c r="G6" s="397"/>
      <c r="H6" s="337"/>
      <c r="I6" s="337"/>
      <c r="J6" s="337"/>
      <c r="K6" s="400"/>
      <c r="L6" s="338"/>
      <c r="N6" s="317" t="s">
        <v>207</v>
      </c>
      <c r="O6" s="317">
        <f t="shared" si="0"/>
        <v>8</v>
      </c>
      <c r="P6" s="289">
        <f>COUNTIF(E:E,N6)</f>
        <v>5</v>
      </c>
      <c r="Q6" s="289">
        <f t="shared" si="1"/>
        <v>3</v>
      </c>
    </row>
    <row r="7" spans="1:17" s="209" customFormat="1" x14ac:dyDescent="0.3">
      <c r="A7" s="535"/>
      <c r="B7" s="321">
        <v>42606</v>
      </c>
      <c r="C7" s="322" t="s">
        <v>76</v>
      </c>
      <c r="D7" s="396"/>
      <c r="E7" s="396"/>
      <c r="F7" s="396"/>
      <c r="G7" s="414" t="s">
        <v>281</v>
      </c>
      <c r="H7" s="337"/>
      <c r="I7" s="337"/>
      <c r="J7" s="337"/>
      <c r="K7" s="400"/>
      <c r="L7" s="338"/>
      <c r="N7" s="316" t="s">
        <v>204</v>
      </c>
      <c r="O7" s="316">
        <f t="shared" si="0"/>
        <v>10</v>
      </c>
      <c r="P7" s="315">
        <f>COUNTIF(E:E,N7)</f>
        <v>6</v>
      </c>
      <c r="Q7" s="315">
        <f t="shared" si="1"/>
        <v>4</v>
      </c>
    </row>
    <row r="8" spans="1:17" s="209" customFormat="1" x14ac:dyDescent="0.3">
      <c r="A8" s="535"/>
      <c r="B8" s="321">
        <v>42607</v>
      </c>
      <c r="C8" s="322" t="s">
        <v>180</v>
      </c>
      <c r="D8" s="396"/>
      <c r="E8" s="396"/>
      <c r="F8" s="396"/>
      <c r="G8" s="397"/>
      <c r="H8" s="337"/>
      <c r="I8" s="337"/>
      <c r="J8" s="337"/>
      <c r="K8" s="400"/>
      <c r="L8" s="338"/>
      <c r="N8" s="317" t="s">
        <v>205</v>
      </c>
      <c r="O8" s="317">
        <f t="shared" si="0"/>
        <v>9</v>
      </c>
      <c r="P8" s="289">
        <f>COUNTIF(E:E,N8)</f>
        <v>6</v>
      </c>
      <c r="Q8" s="289">
        <f t="shared" si="1"/>
        <v>3</v>
      </c>
    </row>
    <row r="9" spans="1:17" s="209" customFormat="1" x14ac:dyDescent="0.3">
      <c r="A9" s="535"/>
      <c r="B9" s="321">
        <v>42608</v>
      </c>
      <c r="C9" s="322" t="s">
        <v>181</v>
      </c>
      <c r="D9" s="396"/>
      <c r="E9" s="396"/>
      <c r="F9" s="396"/>
      <c r="G9" s="397"/>
      <c r="H9" s="337"/>
      <c r="I9" s="337"/>
      <c r="J9" s="337"/>
      <c r="K9" s="400"/>
      <c r="L9" s="338"/>
      <c r="N9" s="316" t="s">
        <v>208</v>
      </c>
      <c r="O9" s="316">
        <f t="shared" si="0"/>
        <v>9</v>
      </c>
      <c r="P9" s="315">
        <f>COUNTIF(E:E,N9)</f>
        <v>5</v>
      </c>
      <c r="Q9" s="315">
        <f t="shared" si="1"/>
        <v>4</v>
      </c>
    </row>
    <row r="10" spans="1:17" s="209" customFormat="1" x14ac:dyDescent="0.3">
      <c r="A10" s="535"/>
      <c r="B10" s="321">
        <v>42609</v>
      </c>
      <c r="C10" s="322" t="s">
        <v>78</v>
      </c>
      <c r="D10" s="409"/>
      <c r="E10" s="410"/>
      <c r="F10" s="410"/>
      <c r="G10" s="411"/>
      <c r="H10" s="337"/>
      <c r="I10" s="337"/>
      <c r="J10" s="337" t="s">
        <v>267</v>
      </c>
      <c r="K10" s="400"/>
      <c r="L10" s="338"/>
      <c r="N10" s="317" t="s">
        <v>202</v>
      </c>
      <c r="O10" s="317">
        <f t="shared" si="0"/>
        <v>13</v>
      </c>
      <c r="P10" s="289">
        <f>COUNTIF(D:E,N10)</f>
        <v>13</v>
      </c>
      <c r="Q10" s="289">
        <f t="shared" si="1"/>
        <v>0</v>
      </c>
    </row>
    <row r="11" spans="1:17" s="375" customFormat="1" x14ac:dyDescent="0.3">
      <c r="A11" s="535"/>
      <c r="B11" s="369">
        <v>42610</v>
      </c>
      <c r="C11" s="370" t="s">
        <v>84</v>
      </c>
      <c r="D11" s="412"/>
      <c r="E11" s="408"/>
      <c r="F11" s="408"/>
      <c r="G11" s="413"/>
      <c r="H11" s="373"/>
      <c r="I11" s="373"/>
      <c r="J11" s="373"/>
      <c r="K11" s="386"/>
      <c r="L11" s="374"/>
      <c r="N11" s="316" t="s">
        <v>203</v>
      </c>
      <c r="O11" s="316">
        <f t="shared" si="0"/>
        <v>5</v>
      </c>
      <c r="P11" s="315">
        <f>COUNTIF(E:E,N11)</f>
        <v>1</v>
      </c>
      <c r="Q11" s="315">
        <f t="shared" si="1"/>
        <v>4</v>
      </c>
    </row>
    <row r="12" spans="1:17" s="209" customFormat="1" x14ac:dyDescent="0.3">
      <c r="A12" s="536">
        <v>35</v>
      </c>
      <c r="B12" s="321">
        <v>42611</v>
      </c>
      <c r="C12" s="322" t="s">
        <v>80</v>
      </c>
      <c r="D12" s="416" t="s">
        <v>280</v>
      </c>
      <c r="E12" s="39" t="s">
        <v>277</v>
      </c>
      <c r="F12" s="297"/>
      <c r="G12" s="339"/>
      <c r="H12" s="337"/>
      <c r="I12" s="337"/>
      <c r="J12" s="337"/>
      <c r="K12" s="400"/>
      <c r="L12" s="338"/>
      <c r="N12" s="382" t="s">
        <v>36</v>
      </c>
      <c r="O12" s="382">
        <f t="shared" si="0"/>
        <v>3</v>
      </c>
      <c r="P12" s="383">
        <f>COUNTIF(E:E,N12)</f>
        <v>0</v>
      </c>
      <c r="Q12" s="383">
        <f t="shared" si="1"/>
        <v>3</v>
      </c>
    </row>
    <row r="13" spans="1:17" s="209" customFormat="1" x14ac:dyDescent="0.3">
      <c r="A13" s="536"/>
      <c r="B13" s="321">
        <v>42612</v>
      </c>
      <c r="C13" s="322" t="s">
        <v>182</v>
      </c>
      <c r="D13" s="297"/>
      <c r="E13" s="297"/>
      <c r="F13" s="297"/>
      <c r="G13" s="339"/>
      <c r="H13" s="337"/>
      <c r="I13" s="337"/>
      <c r="J13" s="337"/>
      <c r="K13" s="400"/>
      <c r="L13" s="338"/>
      <c r="N13" s="316" t="s">
        <v>260</v>
      </c>
      <c r="O13" s="316">
        <f t="shared" si="0"/>
        <v>3</v>
      </c>
      <c r="P13" s="315">
        <f>COUNTIF(E:E,N13)</f>
        <v>0</v>
      </c>
      <c r="Q13" s="315">
        <f t="shared" si="1"/>
        <v>3</v>
      </c>
    </row>
    <row r="14" spans="1:17" s="209" customFormat="1" x14ac:dyDescent="0.3">
      <c r="A14" s="536"/>
      <c r="B14" s="321">
        <v>42613</v>
      </c>
      <c r="C14" s="322" t="s">
        <v>76</v>
      </c>
      <c r="D14" s="297"/>
      <c r="E14" s="297"/>
      <c r="F14" s="39" t="s">
        <v>200</v>
      </c>
      <c r="G14" s="339"/>
      <c r="H14" s="337"/>
      <c r="I14" s="337"/>
      <c r="J14" s="337"/>
      <c r="K14" s="400"/>
      <c r="L14" s="338"/>
      <c r="N14" s="316" t="s">
        <v>252</v>
      </c>
      <c r="O14" s="316">
        <f>P14+Q14</f>
        <v>3</v>
      </c>
      <c r="P14" s="315">
        <f>COUNTIF(E:E,N14)</f>
        <v>0</v>
      </c>
      <c r="Q14" s="315">
        <f t="shared" si="1"/>
        <v>3</v>
      </c>
    </row>
    <row r="15" spans="1:17" x14ac:dyDescent="0.3">
      <c r="A15" s="536"/>
      <c r="B15" s="321">
        <v>42614</v>
      </c>
      <c r="C15" s="322" t="s">
        <v>180</v>
      </c>
      <c r="D15" s="295" t="s">
        <v>204</v>
      </c>
      <c r="E15" s="295" t="s">
        <v>204</v>
      </c>
      <c r="F15" s="296"/>
      <c r="G15" s="296"/>
      <c r="H15" s="302"/>
      <c r="I15" s="302"/>
      <c r="N15" s="318" t="s">
        <v>200</v>
      </c>
      <c r="O15" s="318">
        <f>P15+Q15</f>
        <v>15</v>
      </c>
      <c r="P15" s="319">
        <f>COUNTIF(F:F,N15)</f>
        <v>15</v>
      </c>
      <c r="Q15" s="319">
        <f t="shared" si="1"/>
        <v>0</v>
      </c>
    </row>
    <row r="16" spans="1:17" x14ac:dyDescent="0.3">
      <c r="A16" s="536"/>
      <c r="B16" s="321">
        <v>42615</v>
      </c>
      <c r="C16" s="322" t="s">
        <v>181</v>
      </c>
      <c r="D16" s="296"/>
      <c r="E16" s="296"/>
      <c r="F16" s="296"/>
      <c r="G16" s="320" t="s">
        <v>100</v>
      </c>
      <c r="H16" s="302"/>
      <c r="I16" s="302"/>
    </row>
    <row r="17" spans="1:12" x14ac:dyDescent="0.3">
      <c r="A17" s="536"/>
      <c r="B17" s="321">
        <v>42616</v>
      </c>
      <c r="C17" s="322" t="s">
        <v>78</v>
      </c>
      <c r="D17" s="296"/>
      <c r="E17" s="296"/>
      <c r="F17" s="296"/>
      <c r="G17" s="320" t="s">
        <v>203</v>
      </c>
      <c r="H17" s="302"/>
      <c r="I17" s="341" t="s">
        <v>247</v>
      </c>
      <c r="K17" s="368" t="s">
        <v>189</v>
      </c>
    </row>
    <row r="18" spans="1:12" s="375" customFormat="1" x14ac:dyDescent="0.3">
      <c r="A18" s="536"/>
      <c r="B18" s="369">
        <v>42617</v>
      </c>
      <c r="C18" s="370" t="s">
        <v>84</v>
      </c>
      <c r="D18" s="378"/>
      <c r="E18" s="378"/>
      <c r="F18" s="378"/>
      <c r="G18" s="379" t="s">
        <v>205</v>
      </c>
      <c r="H18" s="380"/>
      <c r="I18" s="380"/>
      <c r="J18" s="381"/>
      <c r="K18" s="371" t="s">
        <v>189</v>
      </c>
    </row>
    <row r="19" spans="1:12" x14ac:dyDescent="0.3">
      <c r="A19" s="535">
        <v>36</v>
      </c>
      <c r="B19" s="290">
        <v>42618</v>
      </c>
      <c r="C19" s="39" t="s">
        <v>80</v>
      </c>
      <c r="D19" s="416" t="s">
        <v>280</v>
      </c>
      <c r="E19" s="39" t="s">
        <v>278</v>
      </c>
      <c r="F19" s="297"/>
      <c r="G19" s="297"/>
    </row>
    <row r="20" spans="1:12" x14ac:dyDescent="0.3">
      <c r="A20" s="535"/>
      <c r="B20" s="290">
        <v>42619</v>
      </c>
      <c r="C20" s="39" t="s">
        <v>182</v>
      </c>
      <c r="D20" s="297"/>
      <c r="E20" s="297"/>
      <c r="F20" s="297"/>
      <c r="G20" s="297"/>
    </row>
    <row r="21" spans="1:12" x14ac:dyDescent="0.3">
      <c r="A21" s="535"/>
      <c r="B21" s="290">
        <v>42620</v>
      </c>
      <c r="C21" s="39" t="s">
        <v>76</v>
      </c>
      <c r="D21" s="297"/>
      <c r="E21" s="297"/>
      <c r="F21" s="39" t="s">
        <v>200</v>
      </c>
      <c r="G21" s="297"/>
    </row>
    <row r="22" spans="1:12" x14ac:dyDescent="0.3">
      <c r="A22" s="535"/>
      <c r="B22" s="290">
        <v>42621</v>
      </c>
      <c r="C22" s="39" t="s">
        <v>180</v>
      </c>
      <c r="D22" s="39" t="s">
        <v>206</v>
      </c>
      <c r="E22" s="39" t="s">
        <v>206</v>
      </c>
      <c r="F22" s="297"/>
      <c r="G22" s="297"/>
    </row>
    <row r="23" spans="1:12" x14ac:dyDescent="0.3">
      <c r="A23" s="535"/>
      <c r="B23" s="290">
        <v>42622</v>
      </c>
      <c r="C23" s="39" t="s">
        <v>181</v>
      </c>
      <c r="D23" s="297"/>
      <c r="E23" s="297"/>
      <c r="F23" s="297"/>
      <c r="G23" s="297"/>
      <c r="K23" s="368" t="s">
        <v>211</v>
      </c>
    </row>
    <row r="24" spans="1:12" x14ac:dyDescent="0.3">
      <c r="A24" s="535"/>
      <c r="B24" s="290">
        <v>42623</v>
      </c>
      <c r="C24" s="39" t="s">
        <v>78</v>
      </c>
      <c r="D24" s="297"/>
      <c r="E24" s="297"/>
      <c r="F24" s="297"/>
      <c r="G24" s="39" t="s">
        <v>204</v>
      </c>
      <c r="I24" s="367" t="s">
        <v>251</v>
      </c>
      <c r="J24" s="294" t="s">
        <v>183</v>
      </c>
      <c r="K24" s="368" t="s">
        <v>211</v>
      </c>
      <c r="L24" t="s">
        <v>290</v>
      </c>
    </row>
    <row r="25" spans="1:12" s="375" customFormat="1" x14ac:dyDescent="0.3">
      <c r="A25" s="535"/>
      <c r="B25" s="384">
        <v>42624</v>
      </c>
      <c r="C25" s="371" t="s">
        <v>84</v>
      </c>
      <c r="D25" s="385"/>
      <c r="E25" s="385"/>
      <c r="F25" s="385"/>
      <c r="G25" s="437" t="s">
        <v>260</v>
      </c>
      <c r="H25" s="381"/>
      <c r="I25" s="381"/>
      <c r="J25" s="381"/>
      <c r="K25" s="371" t="s">
        <v>211</v>
      </c>
    </row>
    <row r="26" spans="1:12" x14ac:dyDescent="0.3">
      <c r="A26" s="536">
        <v>37</v>
      </c>
      <c r="B26" s="290">
        <v>42625</v>
      </c>
      <c r="C26" s="39" t="s">
        <v>80</v>
      </c>
      <c r="D26" s="39" t="s">
        <v>202</v>
      </c>
      <c r="E26" s="39" t="s">
        <v>204</v>
      </c>
      <c r="F26" s="297"/>
      <c r="G26" s="297"/>
    </row>
    <row r="27" spans="1:12" x14ac:dyDescent="0.3">
      <c r="A27" s="536"/>
      <c r="B27" s="290">
        <v>42626</v>
      </c>
      <c r="C27" s="39" t="s">
        <v>182</v>
      </c>
      <c r="D27" s="297"/>
      <c r="E27" s="297"/>
      <c r="F27" s="297"/>
      <c r="G27" s="297"/>
    </row>
    <row r="28" spans="1:12" x14ac:dyDescent="0.3">
      <c r="A28" s="536"/>
      <c r="B28" s="290">
        <v>42627</v>
      </c>
      <c r="C28" s="39" t="s">
        <v>76</v>
      </c>
      <c r="D28" s="297"/>
      <c r="E28" s="297"/>
      <c r="F28" s="39" t="s">
        <v>200</v>
      </c>
      <c r="G28" s="297"/>
    </row>
    <row r="29" spans="1:12" x14ac:dyDescent="0.3">
      <c r="A29" s="536"/>
      <c r="B29" s="290">
        <v>42628</v>
      </c>
      <c r="C29" s="39" t="s">
        <v>180</v>
      </c>
      <c r="D29" s="295" t="s">
        <v>205</v>
      </c>
      <c r="E29" s="295" t="s">
        <v>205</v>
      </c>
      <c r="F29" s="297"/>
      <c r="G29" s="297"/>
    </row>
    <row r="30" spans="1:12" x14ac:dyDescent="0.3">
      <c r="A30" s="536"/>
      <c r="B30" s="290">
        <v>42629</v>
      </c>
      <c r="C30" s="39" t="s">
        <v>181</v>
      </c>
      <c r="D30" s="297"/>
      <c r="E30" s="297"/>
      <c r="F30" s="297"/>
      <c r="G30" s="438" t="s">
        <v>100</v>
      </c>
      <c r="J30" s="294" t="s">
        <v>184</v>
      </c>
    </row>
    <row r="31" spans="1:12" x14ac:dyDescent="0.3">
      <c r="A31" s="536"/>
      <c r="B31" s="290">
        <v>42630</v>
      </c>
      <c r="C31" s="39" t="s">
        <v>78</v>
      </c>
      <c r="D31" s="297"/>
      <c r="E31" s="297"/>
      <c r="F31" s="297"/>
      <c r="G31" s="39" t="s">
        <v>207</v>
      </c>
      <c r="I31" s="341" t="s">
        <v>248</v>
      </c>
      <c r="J31" s="294" t="s">
        <v>184</v>
      </c>
      <c r="K31" s="368" t="s">
        <v>188</v>
      </c>
    </row>
    <row r="32" spans="1:12" s="375" customFormat="1" x14ac:dyDescent="0.3">
      <c r="A32" s="536"/>
      <c r="B32" s="384">
        <v>42631</v>
      </c>
      <c r="C32" s="371" t="s">
        <v>84</v>
      </c>
      <c r="D32" s="385"/>
      <c r="E32" s="385"/>
      <c r="F32" s="385"/>
      <c r="G32" s="386" t="s">
        <v>36</v>
      </c>
      <c r="H32" s="381"/>
      <c r="I32" s="381"/>
      <c r="J32" s="381" t="s">
        <v>184</v>
      </c>
      <c r="K32" s="371" t="s">
        <v>188</v>
      </c>
    </row>
    <row r="33" spans="1:11" x14ac:dyDescent="0.3">
      <c r="A33" s="535">
        <v>38</v>
      </c>
      <c r="B33" s="290">
        <v>42632</v>
      </c>
      <c r="C33" s="39" t="s">
        <v>80</v>
      </c>
      <c r="D33" s="39" t="s">
        <v>202</v>
      </c>
      <c r="E33" s="39" t="s">
        <v>205</v>
      </c>
      <c r="F33" s="297"/>
      <c r="G33" s="297"/>
    </row>
    <row r="34" spans="1:11" x14ac:dyDescent="0.3">
      <c r="A34" s="535"/>
      <c r="B34" s="290">
        <v>42633</v>
      </c>
      <c r="C34" s="39" t="s">
        <v>182</v>
      </c>
      <c r="D34" s="297"/>
      <c r="E34" s="297"/>
      <c r="F34" s="297"/>
      <c r="G34" s="297"/>
    </row>
    <row r="35" spans="1:11" x14ac:dyDescent="0.3">
      <c r="A35" s="535"/>
      <c r="B35" s="290">
        <v>42634</v>
      </c>
      <c r="C35" s="39" t="s">
        <v>76</v>
      </c>
      <c r="D35" s="297"/>
      <c r="E35" s="297"/>
      <c r="F35" s="39" t="s">
        <v>200</v>
      </c>
      <c r="G35" s="297"/>
    </row>
    <row r="36" spans="1:11" x14ac:dyDescent="0.3">
      <c r="A36" s="535"/>
      <c r="B36" s="290">
        <v>42635</v>
      </c>
      <c r="C36" s="39" t="s">
        <v>180</v>
      </c>
      <c r="D36" s="39" t="s">
        <v>207</v>
      </c>
      <c r="E36" s="39" t="s">
        <v>207</v>
      </c>
      <c r="F36" s="297"/>
      <c r="G36" s="297"/>
    </row>
    <row r="37" spans="1:11" x14ac:dyDescent="0.3">
      <c r="A37" s="535"/>
      <c r="B37" s="290">
        <v>42636</v>
      </c>
      <c r="C37" s="39" t="s">
        <v>181</v>
      </c>
      <c r="D37" s="297"/>
      <c r="E37" s="297"/>
      <c r="F37" s="297"/>
      <c r="G37" s="297"/>
    </row>
    <row r="38" spans="1:11" x14ac:dyDescent="0.3">
      <c r="A38" s="535"/>
      <c r="B38" s="290">
        <v>42637</v>
      </c>
      <c r="C38" s="39" t="s">
        <v>78</v>
      </c>
      <c r="D38" s="297"/>
      <c r="E38" s="297"/>
      <c r="F38" s="297"/>
      <c r="G38" s="39" t="s">
        <v>204</v>
      </c>
      <c r="I38" s="341"/>
      <c r="J38" s="294" t="s">
        <v>190</v>
      </c>
      <c r="K38" s="368" t="s">
        <v>187</v>
      </c>
    </row>
    <row r="39" spans="1:11" s="375" customFormat="1" x14ac:dyDescent="0.3">
      <c r="A39" s="535"/>
      <c r="B39" s="384">
        <v>42638</v>
      </c>
      <c r="C39" s="371" t="s">
        <v>84</v>
      </c>
      <c r="D39" s="385"/>
      <c r="E39" s="385"/>
      <c r="F39" s="385"/>
      <c r="G39" s="437" t="s">
        <v>252</v>
      </c>
      <c r="H39" s="381"/>
      <c r="I39" s="381"/>
      <c r="J39" s="381" t="s">
        <v>190</v>
      </c>
      <c r="K39" s="371" t="s">
        <v>187</v>
      </c>
    </row>
    <row r="40" spans="1:11" x14ac:dyDescent="0.3">
      <c r="A40" s="535">
        <v>39</v>
      </c>
      <c r="B40" s="290">
        <v>42639</v>
      </c>
      <c r="C40" s="39" t="s">
        <v>80</v>
      </c>
      <c r="D40" s="39" t="s">
        <v>202</v>
      </c>
      <c r="E40" s="39" t="s">
        <v>208</v>
      </c>
      <c r="F40" s="297"/>
      <c r="G40" s="297"/>
    </row>
    <row r="41" spans="1:11" x14ac:dyDescent="0.3">
      <c r="A41" s="535"/>
      <c r="B41" s="290">
        <v>42640</v>
      </c>
      <c r="C41" s="39" t="s">
        <v>182</v>
      </c>
      <c r="D41" s="297"/>
      <c r="E41" s="297"/>
      <c r="F41" s="297"/>
      <c r="G41" s="297"/>
    </row>
    <row r="42" spans="1:11" x14ac:dyDescent="0.3">
      <c r="A42" s="535"/>
      <c r="B42" s="290">
        <v>42641</v>
      </c>
      <c r="C42" s="39" t="s">
        <v>76</v>
      </c>
      <c r="D42" s="297"/>
      <c r="E42" s="297"/>
      <c r="F42" s="39" t="s">
        <v>200</v>
      </c>
      <c r="G42" s="297"/>
    </row>
    <row r="43" spans="1:11" x14ac:dyDescent="0.3">
      <c r="A43" s="535"/>
      <c r="B43" s="290">
        <v>42642</v>
      </c>
      <c r="C43" s="39" t="s">
        <v>180</v>
      </c>
      <c r="D43" s="39" t="s">
        <v>205</v>
      </c>
      <c r="E43" s="39" t="s">
        <v>205</v>
      </c>
      <c r="F43" s="297"/>
      <c r="G43" s="297"/>
    </row>
    <row r="44" spans="1:11" x14ac:dyDescent="0.3">
      <c r="A44" s="535"/>
      <c r="B44" s="290">
        <v>42643</v>
      </c>
      <c r="C44" s="39" t="s">
        <v>181</v>
      </c>
      <c r="D44" s="297"/>
      <c r="E44" s="297"/>
      <c r="F44" s="297"/>
      <c r="G44" s="324"/>
    </row>
    <row r="45" spans="1:11" x14ac:dyDescent="0.3">
      <c r="A45" s="535"/>
      <c r="B45" s="290">
        <v>42644</v>
      </c>
      <c r="C45" s="39" t="s">
        <v>78</v>
      </c>
      <c r="D45" s="398" t="s">
        <v>329</v>
      </c>
      <c r="E45" s="406"/>
      <c r="F45" s="406"/>
      <c r="G45" s="368" t="s">
        <v>208</v>
      </c>
      <c r="I45" s="341" t="s">
        <v>247</v>
      </c>
      <c r="K45" s="368" t="s">
        <v>249</v>
      </c>
    </row>
    <row r="46" spans="1:11" s="375" customFormat="1" x14ac:dyDescent="0.3">
      <c r="A46" s="535"/>
      <c r="B46" s="384">
        <v>42645</v>
      </c>
      <c r="C46" s="371" t="s">
        <v>84</v>
      </c>
      <c r="D46" s="399" t="s">
        <v>264</v>
      </c>
      <c r="E46" s="407"/>
      <c r="F46" s="407"/>
      <c r="G46" s="385"/>
      <c r="H46" s="381"/>
      <c r="I46" s="381"/>
      <c r="J46" s="381"/>
      <c r="K46" s="371" t="s">
        <v>249</v>
      </c>
    </row>
    <row r="47" spans="1:11" x14ac:dyDescent="0.3">
      <c r="A47" s="535">
        <v>40</v>
      </c>
      <c r="B47" s="290">
        <v>42646</v>
      </c>
      <c r="C47" s="39" t="s">
        <v>80</v>
      </c>
      <c r="D47" s="39" t="s">
        <v>202</v>
      </c>
      <c r="E47" s="39" t="s">
        <v>204</v>
      </c>
      <c r="F47" s="297"/>
      <c r="G47" s="297"/>
    </row>
    <row r="48" spans="1:11" x14ac:dyDescent="0.3">
      <c r="A48" s="535"/>
      <c r="B48" s="290">
        <v>42647</v>
      </c>
      <c r="C48" s="39" t="s">
        <v>182</v>
      </c>
      <c r="D48" s="297"/>
      <c r="E48" s="297"/>
      <c r="F48" s="297"/>
      <c r="G48" s="297"/>
    </row>
    <row r="49" spans="1:11" x14ac:dyDescent="0.3">
      <c r="A49" s="535"/>
      <c r="B49" s="290">
        <v>42648</v>
      </c>
      <c r="C49" s="39" t="s">
        <v>76</v>
      </c>
      <c r="D49" s="297"/>
      <c r="E49" s="297"/>
      <c r="F49" s="39" t="s">
        <v>200</v>
      </c>
      <c r="G49" s="297"/>
    </row>
    <row r="50" spans="1:11" x14ac:dyDescent="0.3">
      <c r="A50" s="535"/>
      <c r="B50" s="290">
        <v>42649</v>
      </c>
      <c r="C50" s="39" t="s">
        <v>180</v>
      </c>
      <c r="D50" s="39" t="s">
        <v>208</v>
      </c>
      <c r="E50" s="39" t="s">
        <v>208</v>
      </c>
      <c r="F50" s="297"/>
      <c r="G50" s="297"/>
    </row>
    <row r="51" spans="1:11" x14ac:dyDescent="0.3">
      <c r="A51" s="535"/>
      <c r="B51" s="290">
        <v>42650</v>
      </c>
      <c r="C51" s="39" t="s">
        <v>181</v>
      </c>
      <c r="D51" s="297"/>
      <c r="E51" s="297"/>
      <c r="F51" s="297"/>
      <c r="G51" s="297"/>
      <c r="K51" s="401" t="s">
        <v>219</v>
      </c>
    </row>
    <row r="52" spans="1:11" x14ac:dyDescent="0.3">
      <c r="A52" s="535"/>
      <c r="B52" s="290">
        <v>42651</v>
      </c>
      <c r="C52" s="39" t="s">
        <v>78</v>
      </c>
      <c r="D52" s="297"/>
      <c r="E52" s="297"/>
      <c r="F52" s="297"/>
      <c r="G52" s="39" t="s">
        <v>207</v>
      </c>
      <c r="J52" s="294" t="s">
        <v>191</v>
      </c>
      <c r="K52" s="401" t="s">
        <v>219</v>
      </c>
    </row>
    <row r="53" spans="1:11" s="375" customFormat="1" x14ac:dyDescent="0.3">
      <c r="A53" s="535"/>
      <c r="B53" s="384">
        <v>42652</v>
      </c>
      <c r="C53" s="371" t="s">
        <v>84</v>
      </c>
      <c r="D53" s="385"/>
      <c r="E53" s="385"/>
      <c r="F53" s="385"/>
      <c r="G53" s="371" t="s">
        <v>36</v>
      </c>
      <c r="H53" s="381"/>
      <c r="I53" s="381"/>
      <c r="J53" s="381"/>
      <c r="K53" s="402" t="s">
        <v>219</v>
      </c>
    </row>
    <row r="54" spans="1:11" x14ac:dyDescent="0.3">
      <c r="A54" s="535">
        <v>41</v>
      </c>
      <c r="B54" s="290">
        <v>42653</v>
      </c>
      <c r="C54" s="39" t="s">
        <v>80</v>
      </c>
      <c r="D54" s="39" t="s">
        <v>202</v>
      </c>
      <c r="E54" s="39" t="s">
        <v>208</v>
      </c>
      <c r="F54" s="297"/>
      <c r="G54" s="297"/>
    </row>
    <row r="55" spans="1:11" x14ac:dyDescent="0.3">
      <c r="A55" s="535"/>
      <c r="B55" s="290">
        <v>42654</v>
      </c>
      <c r="C55" s="39" t="s">
        <v>182</v>
      </c>
      <c r="D55" s="297"/>
      <c r="E55" s="297"/>
      <c r="F55" s="297"/>
      <c r="G55" s="297"/>
    </row>
    <row r="56" spans="1:11" x14ac:dyDescent="0.3">
      <c r="A56" s="535"/>
      <c r="B56" s="290">
        <v>42655</v>
      </c>
      <c r="C56" s="39" t="s">
        <v>76</v>
      </c>
      <c r="D56" s="297"/>
      <c r="E56" s="297"/>
      <c r="F56" s="39" t="s">
        <v>200</v>
      </c>
      <c r="G56" s="297"/>
    </row>
    <row r="57" spans="1:11" x14ac:dyDescent="0.3">
      <c r="A57" s="535"/>
      <c r="B57" s="290">
        <v>42656</v>
      </c>
      <c r="C57" s="39" t="s">
        <v>180</v>
      </c>
      <c r="D57" s="295" t="s">
        <v>205</v>
      </c>
      <c r="E57" s="295" t="s">
        <v>205</v>
      </c>
      <c r="F57" s="297"/>
      <c r="G57" s="297"/>
    </row>
    <row r="58" spans="1:11" x14ac:dyDescent="0.3">
      <c r="A58" s="535"/>
      <c r="B58" s="290">
        <v>42657</v>
      </c>
      <c r="C58" s="39" t="s">
        <v>181</v>
      </c>
      <c r="D58" s="297"/>
      <c r="E58" s="297"/>
      <c r="F58" s="297"/>
      <c r="G58" s="438" t="s">
        <v>100</v>
      </c>
      <c r="J58" s="294" t="s">
        <v>184</v>
      </c>
    </row>
    <row r="59" spans="1:11" x14ac:dyDescent="0.3">
      <c r="A59" s="535"/>
      <c r="B59" s="290">
        <v>42658</v>
      </c>
      <c r="C59" s="39" t="s">
        <v>78</v>
      </c>
      <c r="D59" s="297"/>
      <c r="E59" s="297"/>
      <c r="F59" s="297"/>
      <c r="G59" s="39" t="s">
        <v>206</v>
      </c>
      <c r="I59" s="341" t="s">
        <v>248</v>
      </c>
      <c r="J59" s="294" t="s">
        <v>184</v>
      </c>
      <c r="K59" s="368" t="s">
        <v>289</v>
      </c>
    </row>
    <row r="60" spans="1:11" s="375" customFormat="1" x14ac:dyDescent="0.3">
      <c r="A60" s="535"/>
      <c r="B60" s="384">
        <v>42659</v>
      </c>
      <c r="C60" s="371" t="s">
        <v>84</v>
      </c>
      <c r="D60" s="385"/>
      <c r="E60" s="385"/>
      <c r="F60" s="385"/>
      <c r="G60" s="437" t="s">
        <v>252</v>
      </c>
      <c r="H60" s="381"/>
      <c r="I60" s="381"/>
      <c r="J60" s="381" t="s">
        <v>184</v>
      </c>
      <c r="K60" s="371" t="s">
        <v>289</v>
      </c>
    </row>
    <row r="61" spans="1:11" x14ac:dyDescent="0.3">
      <c r="A61" s="535">
        <v>42</v>
      </c>
      <c r="B61" s="290">
        <v>42660</v>
      </c>
      <c r="C61" s="39" t="s">
        <v>80</v>
      </c>
      <c r="D61" s="39" t="s">
        <v>202</v>
      </c>
      <c r="E61" s="39" t="s">
        <v>206</v>
      </c>
      <c r="F61" s="297"/>
      <c r="G61" s="297"/>
    </row>
    <row r="62" spans="1:11" x14ac:dyDescent="0.3">
      <c r="A62" s="535"/>
      <c r="B62" s="290">
        <v>42661</v>
      </c>
      <c r="C62" s="39" t="s">
        <v>182</v>
      </c>
      <c r="D62" s="297"/>
      <c r="E62" s="297"/>
      <c r="F62" s="297"/>
      <c r="G62" s="297"/>
    </row>
    <row r="63" spans="1:11" x14ac:dyDescent="0.3">
      <c r="A63" s="535"/>
      <c r="B63" s="290">
        <v>42662</v>
      </c>
      <c r="C63" s="39" t="s">
        <v>76</v>
      </c>
      <c r="D63" s="297"/>
      <c r="E63" s="297"/>
      <c r="F63" s="39" t="s">
        <v>200</v>
      </c>
      <c r="G63" s="297"/>
      <c r="K63" s="401" t="s">
        <v>213</v>
      </c>
    </row>
    <row r="64" spans="1:11" x14ac:dyDescent="0.3">
      <c r="A64" s="535"/>
      <c r="B64" s="290">
        <v>42663</v>
      </c>
      <c r="C64" s="39" t="s">
        <v>180</v>
      </c>
      <c r="D64" s="39" t="s">
        <v>207</v>
      </c>
      <c r="E64" s="39" t="s">
        <v>207</v>
      </c>
      <c r="F64" s="297"/>
      <c r="G64" s="297"/>
      <c r="K64" s="401" t="s">
        <v>213</v>
      </c>
    </row>
    <row r="65" spans="1:11" x14ac:dyDescent="0.3">
      <c r="A65" s="535"/>
      <c r="B65" s="290">
        <v>42664</v>
      </c>
      <c r="C65" s="39" t="s">
        <v>181</v>
      </c>
      <c r="D65" s="297"/>
      <c r="E65" s="297"/>
      <c r="F65" s="297"/>
      <c r="G65" s="297"/>
      <c r="K65" s="401" t="s">
        <v>213</v>
      </c>
    </row>
    <row r="66" spans="1:11" x14ac:dyDescent="0.3">
      <c r="A66" s="535"/>
      <c r="B66" s="290">
        <v>42665</v>
      </c>
      <c r="C66" s="39" t="s">
        <v>78</v>
      </c>
      <c r="D66" s="297"/>
      <c r="E66" s="297"/>
      <c r="F66" s="297"/>
      <c r="G66" s="39" t="s">
        <v>208</v>
      </c>
      <c r="I66" s="341" t="s">
        <v>247</v>
      </c>
      <c r="J66" s="294" t="s">
        <v>192</v>
      </c>
      <c r="K66" s="401" t="s">
        <v>213</v>
      </c>
    </row>
    <row r="67" spans="1:11" s="375" customFormat="1" x14ac:dyDescent="0.3">
      <c r="A67" s="535"/>
      <c r="B67" s="384">
        <v>42666</v>
      </c>
      <c r="C67" s="371" t="s">
        <v>84</v>
      </c>
      <c r="D67" s="385"/>
      <c r="E67" s="385"/>
      <c r="F67" s="385"/>
      <c r="G67" s="371" t="s">
        <v>206</v>
      </c>
      <c r="H67" s="381"/>
      <c r="I67" s="381"/>
      <c r="J67" s="381"/>
      <c r="K67" s="402" t="s">
        <v>213</v>
      </c>
    </row>
    <row r="68" spans="1:11" x14ac:dyDescent="0.3">
      <c r="A68" s="535">
        <v>43</v>
      </c>
      <c r="B68" s="290">
        <v>42667</v>
      </c>
      <c r="C68" s="39" t="s">
        <v>80</v>
      </c>
      <c r="D68" s="39" t="s">
        <v>202</v>
      </c>
      <c r="E68" s="39" t="s">
        <v>207</v>
      </c>
      <c r="F68" s="297"/>
      <c r="G68" s="297"/>
      <c r="K68" s="401" t="s">
        <v>213</v>
      </c>
    </row>
    <row r="69" spans="1:11" x14ac:dyDescent="0.3">
      <c r="A69" s="535"/>
      <c r="B69" s="290">
        <v>42668</v>
      </c>
      <c r="C69" s="39" t="s">
        <v>182</v>
      </c>
      <c r="D69" s="297"/>
      <c r="E69" s="297"/>
      <c r="F69" s="297"/>
      <c r="G69" s="297"/>
      <c r="K69" s="401" t="s">
        <v>193</v>
      </c>
    </row>
    <row r="70" spans="1:11" x14ac:dyDescent="0.3">
      <c r="A70" s="535"/>
      <c r="B70" s="290">
        <v>42669</v>
      </c>
      <c r="C70" s="39" t="s">
        <v>76</v>
      </c>
      <c r="D70" s="297"/>
      <c r="E70" s="297"/>
      <c r="F70" s="39" t="s">
        <v>200</v>
      </c>
      <c r="G70" s="297"/>
      <c r="K70" s="401" t="s">
        <v>193</v>
      </c>
    </row>
    <row r="71" spans="1:11" x14ac:dyDescent="0.3">
      <c r="A71" s="535"/>
      <c r="B71" s="290">
        <v>42670</v>
      </c>
      <c r="C71" s="39" t="s">
        <v>180</v>
      </c>
      <c r="D71" s="39" t="s">
        <v>204</v>
      </c>
      <c r="E71" s="39" t="s">
        <v>204</v>
      </c>
      <c r="F71" s="297"/>
      <c r="G71" s="297"/>
      <c r="K71" s="401" t="s">
        <v>193</v>
      </c>
    </row>
    <row r="72" spans="1:11" x14ac:dyDescent="0.3">
      <c r="A72" s="535"/>
      <c r="B72" s="290">
        <v>42671</v>
      </c>
      <c r="C72" s="39" t="s">
        <v>181</v>
      </c>
      <c r="D72" s="297"/>
      <c r="E72" s="297"/>
      <c r="F72" s="297"/>
      <c r="G72" s="438" t="s">
        <v>100</v>
      </c>
      <c r="K72" s="401" t="s">
        <v>193</v>
      </c>
    </row>
    <row r="73" spans="1:11" x14ac:dyDescent="0.3">
      <c r="A73" s="535"/>
      <c r="B73" s="290">
        <v>42672</v>
      </c>
      <c r="C73" s="39" t="s">
        <v>78</v>
      </c>
      <c r="D73" s="297"/>
      <c r="E73" s="297"/>
      <c r="F73" s="297"/>
      <c r="G73" s="39" t="s">
        <v>208</v>
      </c>
      <c r="I73" s="341" t="s">
        <v>247</v>
      </c>
      <c r="K73" s="401" t="s">
        <v>193</v>
      </c>
    </row>
    <row r="74" spans="1:11" s="375" customFormat="1" x14ac:dyDescent="0.3">
      <c r="A74" s="535"/>
      <c r="B74" s="384">
        <v>42673</v>
      </c>
      <c r="C74" s="371" t="s">
        <v>84</v>
      </c>
      <c r="D74" s="385"/>
      <c r="E74" s="385"/>
      <c r="F74" s="385"/>
      <c r="G74" s="437" t="s">
        <v>260</v>
      </c>
      <c r="H74" s="381"/>
      <c r="I74" s="381"/>
      <c r="J74" s="381"/>
      <c r="K74" s="402" t="s">
        <v>193</v>
      </c>
    </row>
    <row r="75" spans="1:11" x14ac:dyDescent="0.3">
      <c r="A75" s="535">
        <v>44</v>
      </c>
      <c r="B75" s="290">
        <v>42674</v>
      </c>
      <c r="C75" s="39" t="s">
        <v>80</v>
      </c>
      <c r="D75" s="39" t="s">
        <v>202</v>
      </c>
      <c r="E75" s="39" t="s">
        <v>205</v>
      </c>
      <c r="F75" s="297"/>
      <c r="G75" s="297"/>
    </row>
    <row r="76" spans="1:11" x14ac:dyDescent="0.3">
      <c r="A76" s="535"/>
      <c r="B76" s="290">
        <v>42675</v>
      </c>
      <c r="C76" s="39" t="s">
        <v>182</v>
      </c>
      <c r="D76" s="297"/>
      <c r="E76" s="297"/>
      <c r="F76" s="297"/>
      <c r="G76" s="297"/>
    </row>
    <row r="77" spans="1:11" x14ac:dyDescent="0.3">
      <c r="A77" s="535"/>
      <c r="B77" s="290">
        <v>42676</v>
      </c>
      <c r="C77" s="39" t="s">
        <v>76</v>
      </c>
      <c r="D77" s="297"/>
      <c r="E77" s="297"/>
      <c r="F77" s="39" t="s">
        <v>200</v>
      </c>
      <c r="G77" s="297"/>
    </row>
    <row r="78" spans="1:11" x14ac:dyDescent="0.3">
      <c r="A78" s="535"/>
      <c r="B78" s="290">
        <v>42677</v>
      </c>
      <c r="C78" s="39" t="s">
        <v>180</v>
      </c>
      <c r="D78" s="39" t="s">
        <v>206</v>
      </c>
      <c r="E78" s="39" t="s">
        <v>206</v>
      </c>
      <c r="F78" s="297"/>
      <c r="G78" s="297"/>
    </row>
    <row r="79" spans="1:11" x14ac:dyDescent="0.3">
      <c r="A79" s="535"/>
      <c r="B79" s="292">
        <v>42678</v>
      </c>
      <c r="C79" s="291" t="s">
        <v>181</v>
      </c>
      <c r="D79" s="298"/>
      <c r="E79" s="298"/>
      <c r="F79" s="298"/>
      <c r="G79" s="298"/>
      <c r="H79" s="303" t="s">
        <v>195</v>
      </c>
      <c r="I79" s="303"/>
    </row>
    <row r="80" spans="1:11" x14ac:dyDescent="0.3">
      <c r="A80" s="535"/>
      <c r="B80" s="290">
        <v>42679</v>
      </c>
      <c r="C80" s="39" t="s">
        <v>78</v>
      </c>
      <c r="D80" s="297"/>
      <c r="E80" s="297"/>
      <c r="F80" s="297"/>
      <c r="G80" s="39" t="s">
        <v>203</v>
      </c>
      <c r="I80" s="341" t="s">
        <v>247</v>
      </c>
    </row>
    <row r="81" spans="1:11" s="375" customFormat="1" x14ac:dyDescent="0.3">
      <c r="A81" s="535"/>
      <c r="B81" s="384">
        <v>42680</v>
      </c>
      <c r="C81" s="371" t="s">
        <v>84</v>
      </c>
      <c r="D81" s="385"/>
      <c r="E81" s="385"/>
      <c r="F81" s="385"/>
      <c r="G81" s="372" t="s">
        <v>207</v>
      </c>
      <c r="H81" s="381"/>
      <c r="I81" s="381"/>
      <c r="J81" s="381"/>
      <c r="K81" s="371"/>
    </row>
    <row r="82" spans="1:11" x14ac:dyDescent="0.3">
      <c r="A82" s="535">
        <v>45</v>
      </c>
      <c r="B82" s="290">
        <v>42681</v>
      </c>
      <c r="C82" s="39" t="s">
        <v>80</v>
      </c>
      <c r="D82" s="39" t="s">
        <v>202</v>
      </c>
      <c r="E82" s="39" t="s">
        <v>204</v>
      </c>
      <c r="F82" s="297"/>
      <c r="G82" s="297"/>
    </row>
    <row r="83" spans="1:11" x14ac:dyDescent="0.3">
      <c r="A83" s="535"/>
      <c r="B83" s="290">
        <v>42682</v>
      </c>
      <c r="C83" s="39" t="s">
        <v>182</v>
      </c>
      <c r="D83" s="297"/>
      <c r="E83" s="297"/>
      <c r="F83" s="297"/>
      <c r="G83" s="297"/>
    </row>
    <row r="84" spans="1:11" x14ac:dyDescent="0.3">
      <c r="A84" s="535"/>
      <c r="B84" s="290">
        <v>42683</v>
      </c>
      <c r="C84" s="39" t="s">
        <v>76</v>
      </c>
      <c r="D84" s="297"/>
      <c r="E84" s="297"/>
      <c r="F84" s="39" t="s">
        <v>200</v>
      </c>
      <c r="G84" s="297"/>
    </row>
    <row r="85" spans="1:11" x14ac:dyDescent="0.3">
      <c r="A85" s="535"/>
      <c r="B85" s="290">
        <v>42684</v>
      </c>
      <c r="C85" s="39" t="s">
        <v>180</v>
      </c>
      <c r="D85" s="39" t="s">
        <v>208</v>
      </c>
      <c r="E85" s="39" t="s">
        <v>208</v>
      </c>
      <c r="F85" s="297"/>
      <c r="G85" s="297"/>
    </row>
    <row r="86" spans="1:11" x14ac:dyDescent="0.3">
      <c r="A86" s="535"/>
      <c r="B86" s="290">
        <v>42685</v>
      </c>
      <c r="C86" s="39" t="s">
        <v>181</v>
      </c>
      <c r="D86" s="297"/>
      <c r="E86" s="297"/>
      <c r="F86" s="297"/>
      <c r="G86" s="438" t="s">
        <v>100</v>
      </c>
    </row>
    <row r="87" spans="1:11" x14ac:dyDescent="0.3">
      <c r="A87" s="535"/>
      <c r="B87" s="290">
        <v>42686</v>
      </c>
      <c r="C87" s="39" t="s">
        <v>78</v>
      </c>
      <c r="D87" s="297"/>
      <c r="E87" s="297"/>
      <c r="F87" s="297"/>
      <c r="G87" s="39" t="s">
        <v>204</v>
      </c>
      <c r="I87" s="341"/>
      <c r="J87" s="294" t="s">
        <v>261</v>
      </c>
    </row>
    <row r="88" spans="1:11" s="375" customFormat="1" x14ac:dyDescent="0.3">
      <c r="A88" s="535"/>
      <c r="B88" s="387">
        <v>42687</v>
      </c>
      <c r="C88" s="388" t="s">
        <v>84</v>
      </c>
      <c r="D88" s="389"/>
      <c r="E88" s="389"/>
      <c r="F88" s="389"/>
      <c r="G88" s="436" t="s">
        <v>204</v>
      </c>
      <c r="H88" s="390" t="s">
        <v>196</v>
      </c>
      <c r="I88" s="390"/>
      <c r="J88" s="381"/>
      <c r="K88" s="371"/>
    </row>
    <row r="89" spans="1:11" x14ac:dyDescent="0.3">
      <c r="A89" s="535">
        <v>46</v>
      </c>
      <c r="B89" s="290">
        <v>42688</v>
      </c>
      <c r="C89" s="39" t="s">
        <v>80</v>
      </c>
      <c r="D89" s="39" t="s">
        <v>202</v>
      </c>
      <c r="E89" s="39" t="s">
        <v>206</v>
      </c>
      <c r="F89" s="297"/>
      <c r="G89" s="297"/>
    </row>
    <row r="90" spans="1:11" x14ac:dyDescent="0.3">
      <c r="A90" s="535"/>
      <c r="B90" s="290">
        <v>42689</v>
      </c>
      <c r="C90" s="39" t="s">
        <v>182</v>
      </c>
      <c r="D90" s="297"/>
      <c r="E90" s="297"/>
      <c r="F90" s="297"/>
      <c r="G90" s="297"/>
    </row>
    <row r="91" spans="1:11" x14ac:dyDescent="0.3">
      <c r="A91" s="535"/>
      <c r="B91" s="290">
        <v>42690</v>
      </c>
      <c r="C91" s="39" t="s">
        <v>76</v>
      </c>
      <c r="D91" s="297"/>
      <c r="E91" s="297"/>
      <c r="F91" s="39" t="s">
        <v>200</v>
      </c>
      <c r="G91" s="297"/>
    </row>
    <row r="92" spans="1:11" x14ac:dyDescent="0.3">
      <c r="A92" s="535"/>
      <c r="B92" s="290">
        <v>42691</v>
      </c>
      <c r="C92" s="39" t="s">
        <v>180</v>
      </c>
      <c r="D92" s="39" t="s">
        <v>204</v>
      </c>
      <c r="E92" s="39" t="s">
        <v>204</v>
      </c>
      <c r="F92" s="297"/>
      <c r="G92" s="297"/>
    </row>
    <row r="93" spans="1:11" x14ac:dyDescent="0.3">
      <c r="A93" s="535"/>
      <c r="B93" s="290">
        <v>42692</v>
      </c>
      <c r="C93" s="39" t="s">
        <v>181</v>
      </c>
      <c r="D93" s="297"/>
      <c r="E93" s="297"/>
      <c r="F93" s="297"/>
      <c r="G93" s="297"/>
      <c r="J93" s="294" t="s">
        <v>184</v>
      </c>
    </row>
    <row r="94" spans="1:11" x14ac:dyDescent="0.3">
      <c r="A94" s="535"/>
      <c r="B94" s="290">
        <v>42693</v>
      </c>
      <c r="C94" s="39" t="s">
        <v>78</v>
      </c>
      <c r="D94" s="297"/>
      <c r="E94" s="297"/>
      <c r="F94" s="297"/>
      <c r="G94" s="320" t="s">
        <v>205</v>
      </c>
      <c r="I94" s="341" t="s">
        <v>248</v>
      </c>
      <c r="J94" s="294" t="s">
        <v>184</v>
      </c>
    </row>
    <row r="95" spans="1:11" s="375" customFormat="1" x14ac:dyDescent="0.3">
      <c r="A95" s="535"/>
      <c r="B95" s="384">
        <v>42694</v>
      </c>
      <c r="C95" s="371" t="s">
        <v>84</v>
      </c>
      <c r="D95" s="385"/>
      <c r="E95" s="385"/>
      <c r="F95" s="385"/>
      <c r="G95" s="437" t="s">
        <v>252</v>
      </c>
      <c r="H95" s="381"/>
      <c r="I95" s="381"/>
      <c r="J95" s="381" t="s">
        <v>184</v>
      </c>
      <c r="K95" s="371"/>
    </row>
    <row r="96" spans="1:11" x14ac:dyDescent="0.3">
      <c r="A96" s="536">
        <v>47</v>
      </c>
      <c r="B96" s="290">
        <v>42695</v>
      </c>
      <c r="C96" s="39" t="s">
        <v>80</v>
      </c>
      <c r="D96" s="39" t="s">
        <v>202</v>
      </c>
      <c r="E96" s="39" t="s">
        <v>203</v>
      </c>
      <c r="F96" s="297"/>
      <c r="G96" s="297"/>
    </row>
    <row r="97" spans="1:11" x14ac:dyDescent="0.3">
      <c r="A97" s="536"/>
      <c r="B97" s="290">
        <v>42696</v>
      </c>
      <c r="C97" s="39" t="s">
        <v>182</v>
      </c>
      <c r="D97" s="297"/>
      <c r="E97" s="297"/>
      <c r="F97" s="297"/>
      <c r="G97" s="297"/>
    </row>
    <row r="98" spans="1:11" x14ac:dyDescent="0.3">
      <c r="A98" s="536"/>
      <c r="B98" s="290">
        <v>42697</v>
      </c>
      <c r="C98" s="39" t="s">
        <v>76</v>
      </c>
      <c r="D98" s="297"/>
      <c r="E98" s="297"/>
      <c r="F98" s="39" t="s">
        <v>200</v>
      </c>
      <c r="G98" s="297"/>
    </row>
    <row r="99" spans="1:11" x14ac:dyDescent="0.3">
      <c r="A99" s="536"/>
      <c r="B99" s="290">
        <v>42698</v>
      </c>
      <c r="C99" s="39" t="s">
        <v>180</v>
      </c>
      <c r="D99" s="39" t="s">
        <v>205</v>
      </c>
      <c r="E99" s="39" t="s">
        <v>205</v>
      </c>
      <c r="F99" s="297"/>
      <c r="G99" s="297"/>
    </row>
    <row r="100" spans="1:11" x14ac:dyDescent="0.3">
      <c r="A100" s="536"/>
      <c r="B100" s="290">
        <v>42699</v>
      </c>
      <c r="C100" s="39" t="s">
        <v>181</v>
      </c>
      <c r="D100" s="297"/>
      <c r="E100" s="297"/>
      <c r="F100" s="297"/>
      <c r="G100" s="438" t="s">
        <v>100</v>
      </c>
    </row>
    <row r="101" spans="1:11" x14ac:dyDescent="0.3">
      <c r="A101" s="536"/>
      <c r="B101" s="290">
        <v>42700</v>
      </c>
      <c r="C101" s="39" t="s">
        <v>78</v>
      </c>
      <c r="D101" s="297"/>
      <c r="E101" s="297"/>
      <c r="F101" s="297"/>
      <c r="G101" s="39" t="s">
        <v>203</v>
      </c>
      <c r="I101" s="341" t="s">
        <v>247</v>
      </c>
    </row>
    <row r="102" spans="1:11" s="375" customFormat="1" x14ac:dyDescent="0.3">
      <c r="A102" s="536"/>
      <c r="B102" s="384">
        <v>42701</v>
      </c>
      <c r="C102" s="371" t="s">
        <v>84</v>
      </c>
      <c r="D102" s="385"/>
      <c r="E102" s="385"/>
      <c r="F102" s="385"/>
      <c r="G102" s="437" t="s">
        <v>260</v>
      </c>
      <c r="H102" s="381"/>
      <c r="I102" s="381"/>
      <c r="J102" s="381"/>
      <c r="K102" s="371"/>
    </row>
    <row r="103" spans="1:11" x14ac:dyDescent="0.3">
      <c r="A103" s="535">
        <v>48</v>
      </c>
      <c r="B103" s="290">
        <v>42702</v>
      </c>
      <c r="C103" s="39" t="s">
        <v>80</v>
      </c>
      <c r="D103" s="39" t="s">
        <v>202</v>
      </c>
      <c r="E103" s="39" t="s">
        <v>207</v>
      </c>
      <c r="F103" s="297"/>
      <c r="G103" s="297"/>
    </row>
    <row r="104" spans="1:11" x14ac:dyDescent="0.3">
      <c r="A104" s="535"/>
      <c r="B104" s="290">
        <v>42703</v>
      </c>
      <c r="C104" s="39" t="s">
        <v>182</v>
      </c>
      <c r="D104" s="297"/>
      <c r="E104" s="297"/>
      <c r="F104" s="297"/>
      <c r="G104" s="297"/>
    </row>
    <row r="105" spans="1:11" x14ac:dyDescent="0.3">
      <c r="A105" s="535"/>
      <c r="B105" s="290">
        <v>42704</v>
      </c>
      <c r="C105" s="39" t="s">
        <v>76</v>
      </c>
      <c r="D105" s="297"/>
      <c r="E105" s="297"/>
      <c r="F105" s="39" t="s">
        <v>263</v>
      </c>
      <c r="G105" s="297"/>
    </row>
    <row r="106" spans="1:11" x14ac:dyDescent="0.3">
      <c r="A106" s="535"/>
      <c r="B106" s="290">
        <v>42705</v>
      </c>
      <c r="C106" s="39" t="s">
        <v>180</v>
      </c>
      <c r="D106" s="39" t="s">
        <v>208</v>
      </c>
      <c r="E106" s="39" t="s">
        <v>208</v>
      </c>
      <c r="F106" s="297"/>
      <c r="G106" s="297"/>
    </row>
    <row r="107" spans="1:11" x14ac:dyDescent="0.3">
      <c r="A107" s="535"/>
      <c r="B107" s="290">
        <v>42706</v>
      </c>
      <c r="C107" s="39" t="s">
        <v>181</v>
      </c>
      <c r="D107" s="297"/>
      <c r="E107" s="297"/>
      <c r="F107" s="297"/>
      <c r="G107" s="297"/>
    </row>
    <row r="108" spans="1:11" x14ac:dyDescent="0.3">
      <c r="A108" s="535"/>
      <c r="B108" s="290">
        <v>42707</v>
      </c>
      <c r="C108" s="39" t="s">
        <v>78</v>
      </c>
      <c r="D108" s="297"/>
      <c r="E108" s="297"/>
      <c r="F108" s="297"/>
      <c r="G108" s="267" t="s">
        <v>212</v>
      </c>
      <c r="I108" s="341" t="s">
        <v>247</v>
      </c>
    </row>
    <row r="109" spans="1:11" s="375" customFormat="1" x14ac:dyDescent="0.3">
      <c r="A109" s="535"/>
      <c r="B109" s="384">
        <v>42708</v>
      </c>
      <c r="C109" s="371" t="s">
        <v>84</v>
      </c>
      <c r="D109" s="385"/>
      <c r="E109" s="385"/>
      <c r="F109" s="385"/>
      <c r="G109" s="391" t="s">
        <v>117</v>
      </c>
      <c r="H109" s="381"/>
      <c r="I109" s="381"/>
      <c r="J109" s="381"/>
      <c r="K109" s="371"/>
    </row>
    <row r="110" spans="1:11" x14ac:dyDescent="0.3">
      <c r="A110" s="535">
        <v>49</v>
      </c>
      <c r="B110" s="290">
        <v>42709</v>
      </c>
      <c r="C110" s="39" t="s">
        <v>80</v>
      </c>
      <c r="D110" s="39" t="s">
        <v>202</v>
      </c>
      <c r="E110" s="39" t="s">
        <v>206</v>
      </c>
      <c r="F110" s="297"/>
      <c r="G110" s="297"/>
    </row>
    <row r="111" spans="1:11" x14ac:dyDescent="0.3">
      <c r="A111" s="535"/>
      <c r="B111" s="292">
        <v>42710</v>
      </c>
      <c r="C111" s="291" t="s">
        <v>182</v>
      </c>
      <c r="D111" s="298"/>
      <c r="E111" s="298"/>
      <c r="F111" s="298"/>
      <c r="G111" s="298"/>
      <c r="H111" s="303" t="s">
        <v>197</v>
      </c>
      <c r="I111" s="303"/>
    </row>
    <row r="112" spans="1:11" x14ac:dyDescent="0.3">
      <c r="A112" s="535"/>
      <c r="B112" s="290">
        <v>42711</v>
      </c>
      <c r="C112" s="39" t="s">
        <v>76</v>
      </c>
      <c r="D112" s="297"/>
      <c r="E112" s="297"/>
      <c r="F112" s="39" t="s">
        <v>200</v>
      </c>
      <c r="G112" s="297"/>
    </row>
    <row r="113" spans="1:11" x14ac:dyDescent="0.3">
      <c r="A113" s="535"/>
      <c r="B113" s="290">
        <v>42712</v>
      </c>
      <c r="C113" s="39" t="s">
        <v>180</v>
      </c>
      <c r="D113" s="39" t="s">
        <v>207</v>
      </c>
      <c r="E113" s="39" t="s">
        <v>207</v>
      </c>
      <c r="F113" s="297"/>
      <c r="G113" s="297"/>
    </row>
    <row r="114" spans="1:11" x14ac:dyDescent="0.3">
      <c r="A114" s="535"/>
      <c r="B114" s="290">
        <v>42713</v>
      </c>
      <c r="C114" s="39" t="s">
        <v>181</v>
      </c>
      <c r="D114" s="297"/>
      <c r="E114" s="297"/>
      <c r="F114" s="297"/>
      <c r="G114" s="297"/>
      <c r="J114" s="294" t="s">
        <v>244</v>
      </c>
      <c r="K114" s="368" t="s">
        <v>245</v>
      </c>
    </row>
    <row r="115" spans="1:11" x14ac:dyDescent="0.3">
      <c r="A115" s="535"/>
      <c r="B115" s="290">
        <v>42714</v>
      </c>
      <c r="C115" s="39" t="s">
        <v>78</v>
      </c>
      <c r="D115" s="297"/>
      <c r="E115" s="297"/>
      <c r="F115" s="297"/>
      <c r="G115" s="267" t="s">
        <v>205</v>
      </c>
      <c r="I115" s="341" t="s">
        <v>250</v>
      </c>
      <c r="J115" s="294" t="s">
        <v>244</v>
      </c>
      <c r="K115" s="368" t="s">
        <v>245</v>
      </c>
    </row>
    <row r="116" spans="1:11" s="375" customFormat="1" x14ac:dyDescent="0.3">
      <c r="A116" s="535"/>
      <c r="B116" s="384">
        <v>42715</v>
      </c>
      <c r="C116" s="371" t="s">
        <v>84</v>
      </c>
      <c r="D116" s="385"/>
      <c r="E116" s="385"/>
      <c r="F116" s="385"/>
      <c r="G116" s="371" t="s">
        <v>36</v>
      </c>
      <c r="H116" s="381"/>
      <c r="I116" s="381"/>
      <c r="J116" s="381" t="s">
        <v>244</v>
      </c>
      <c r="K116" s="371" t="s">
        <v>245</v>
      </c>
    </row>
    <row r="117" spans="1:11" x14ac:dyDescent="0.3">
      <c r="A117" s="535">
        <v>50</v>
      </c>
      <c r="B117" s="290">
        <v>42716</v>
      </c>
      <c r="C117" s="39" t="s">
        <v>80</v>
      </c>
      <c r="D117" s="416" t="s">
        <v>280</v>
      </c>
      <c r="E117" s="295" t="s">
        <v>279</v>
      </c>
      <c r="F117" s="297"/>
      <c r="G117" s="297"/>
    </row>
    <row r="118" spans="1:11" x14ac:dyDescent="0.3">
      <c r="A118" s="535"/>
      <c r="B118" s="290">
        <v>42717</v>
      </c>
      <c r="C118" s="39" t="s">
        <v>182</v>
      </c>
      <c r="D118" s="297"/>
      <c r="E118" s="297"/>
      <c r="F118" s="297"/>
      <c r="G118" s="297"/>
    </row>
    <row r="119" spans="1:11" x14ac:dyDescent="0.3">
      <c r="A119" s="535"/>
      <c r="B119" s="290">
        <v>42718</v>
      </c>
      <c r="C119" s="39" t="s">
        <v>76</v>
      </c>
      <c r="D119" s="297"/>
      <c r="E119" s="297"/>
      <c r="F119" s="39" t="s">
        <v>200</v>
      </c>
      <c r="G119" s="297"/>
    </row>
    <row r="120" spans="1:11" x14ac:dyDescent="0.3">
      <c r="A120" s="535"/>
      <c r="B120" s="290">
        <v>42719</v>
      </c>
      <c r="C120" s="39" t="s">
        <v>180</v>
      </c>
      <c r="D120" s="295" t="s">
        <v>206</v>
      </c>
      <c r="E120" s="295" t="s">
        <v>206</v>
      </c>
      <c r="F120" s="297"/>
      <c r="G120" s="297"/>
    </row>
    <row r="121" spans="1:11" x14ac:dyDescent="0.3">
      <c r="A121" s="535"/>
      <c r="B121" s="290">
        <v>42720</v>
      </c>
      <c r="C121" s="39" t="s">
        <v>181</v>
      </c>
      <c r="D121" s="297"/>
      <c r="E121" s="297"/>
      <c r="F121" s="297"/>
      <c r="G121" s="438" t="s">
        <v>100</v>
      </c>
    </row>
    <row r="122" spans="1:11" x14ac:dyDescent="0.3">
      <c r="A122" s="535"/>
      <c r="B122" s="290">
        <v>42721</v>
      </c>
      <c r="C122" s="39" t="s">
        <v>78</v>
      </c>
      <c r="D122" s="297"/>
      <c r="E122" s="297"/>
      <c r="F122" s="297"/>
      <c r="G122" s="39" t="s">
        <v>203</v>
      </c>
      <c r="I122" s="341" t="s">
        <v>247</v>
      </c>
    </row>
    <row r="123" spans="1:11" s="375" customFormat="1" x14ac:dyDescent="0.3">
      <c r="A123" s="535"/>
      <c r="B123" s="384">
        <v>42722</v>
      </c>
      <c r="C123" s="371" t="s">
        <v>84</v>
      </c>
      <c r="D123" s="385"/>
      <c r="E123" s="385"/>
      <c r="F123" s="385"/>
      <c r="G123" s="386" t="s">
        <v>208</v>
      </c>
      <c r="H123" s="381"/>
      <c r="I123" s="381"/>
      <c r="J123" s="381"/>
      <c r="K123" s="371"/>
    </row>
    <row r="124" spans="1:11" x14ac:dyDescent="0.3">
      <c r="A124" s="535">
        <v>51</v>
      </c>
      <c r="B124" s="292">
        <v>42723</v>
      </c>
      <c r="C124" s="291" t="s">
        <v>80</v>
      </c>
      <c r="D124" s="298"/>
      <c r="E124" s="298"/>
      <c r="F124" s="298"/>
      <c r="G124" s="298"/>
      <c r="H124" s="303"/>
      <c r="I124" s="303"/>
    </row>
    <row r="125" spans="1:11" x14ac:dyDescent="0.3">
      <c r="A125" s="535"/>
      <c r="B125" s="292">
        <v>42724</v>
      </c>
      <c r="C125" s="291" t="s">
        <v>182</v>
      </c>
      <c r="D125" s="298"/>
      <c r="E125" s="298"/>
      <c r="F125" s="298"/>
      <c r="G125" s="298"/>
      <c r="H125" s="303"/>
      <c r="I125" s="303"/>
    </row>
    <row r="126" spans="1:11" x14ac:dyDescent="0.3">
      <c r="A126" s="535"/>
      <c r="B126" s="292">
        <v>42725</v>
      </c>
      <c r="C126" s="291" t="s">
        <v>76</v>
      </c>
      <c r="D126" s="298"/>
      <c r="E126" s="298"/>
      <c r="F126" s="298"/>
      <c r="G126" s="298"/>
      <c r="H126" s="303"/>
      <c r="I126" s="303"/>
    </row>
    <row r="127" spans="1:11" x14ac:dyDescent="0.3">
      <c r="A127" s="535"/>
      <c r="B127" s="292">
        <v>42726</v>
      </c>
      <c r="C127" s="291" t="s">
        <v>180</v>
      </c>
      <c r="D127" s="298"/>
      <c r="E127" s="298"/>
      <c r="F127" s="298"/>
      <c r="G127" s="298"/>
      <c r="H127" s="303"/>
      <c r="I127" s="303"/>
    </row>
    <row r="128" spans="1:11" x14ac:dyDescent="0.3">
      <c r="A128" s="535"/>
      <c r="B128" s="292">
        <v>42727</v>
      </c>
      <c r="C128" s="291" t="s">
        <v>181</v>
      </c>
      <c r="D128" s="298"/>
      <c r="E128" s="298"/>
      <c r="F128" s="298"/>
      <c r="G128" s="298"/>
      <c r="H128" s="303"/>
      <c r="I128" s="303"/>
    </row>
    <row r="129" spans="1:11" x14ac:dyDescent="0.3">
      <c r="A129" s="535"/>
      <c r="B129" s="292">
        <v>42728</v>
      </c>
      <c r="C129" s="291" t="s">
        <v>78</v>
      </c>
      <c r="D129" s="298"/>
      <c r="E129" s="298"/>
      <c r="F129" s="298"/>
      <c r="G129" s="298"/>
      <c r="H129" s="303"/>
      <c r="I129" s="303"/>
    </row>
    <row r="130" spans="1:11" s="375" customFormat="1" x14ac:dyDescent="0.3">
      <c r="A130" s="535"/>
      <c r="B130" s="392">
        <v>42729</v>
      </c>
      <c r="C130" s="393" t="s">
        <v>84</v>
      </c>
      <c r="D130" s="394"/>
      <c r="E130" s="394"/>
      <c r="F130" s="394"/>
      <c r="G130" s="394"/>
      <c r="H130" s="395"/>
      <c r="I130" s="395"/>
      <c r="J130" s="381"/>
      <c r="K130" s="371"/>
    </row>
    <row r="131" spans="1:11" x14ac:dyDescent="0.3">
      <c r="A131" s="535">
        <v>52</v>
      </c>
      <c r="B131" s="292">
        <v>42730</v>
      </c>
      <c r="C131" s="291" t="s">
        <v>80</v>
      </c>
      <c r="D131" s="298"/>
      <c r="E131" s="298"/>
      <c r="F131" s="298"/>
      <c r="G131" s="298"/>
      <c r="H131" s="303"/>
      <c r="I131" s="303"/>
    </row>
    <row r="132" spans="1:11" x14ac:dyDescent="0.3">
      <c r="A132" s="535"/>
      <c r="B132" s="292">
        <v>42731</v>
      </c>
      <c r="C132" s="291" t="s">
        <v>182</v>
      </c>
      <c r="D132" s="298"/>
      <c r="E132" s="298"/>
      <c r="F132" s="298"/>
      <c r="G132" s="298"/>
      <c r="H132" s="303"/>
      <c r="I132" s="303"/>
    </row>
    <row r="133" spans="1:11" x14ac:dyDescent="0.3">
      <c r="A133" s="535"/>
      <c r="B133" s="292">
        <v>42732</v>
      </c>
      <c r="C133" s="291" t="s">
        <v>76</v>
      </c>
      <c r="D133" s="298"/>
      <c r="E133" s="298"/>
      <c r="F133" s="298"/>
      <c r="G133" s="298"/>
      <c r="H133" s="303"/>
      <c r="I133" s="303"/>
    </row>
    <row r="134" spans="1:11" x14ac:dyDescent="0.3">
      <c r="A134" s="535"/>
      <c r="B134" s="292">
        <v>42733</v>
      </c>
      <c r="C134" s="291" t="s">
        <v>180</v>
      </c>
      <c r="D134" s="298"/>
      <c r="E134" s="298"/>
      <c r="F134" s="298"/>
      <c r="G134" s="298"/>
      <c r="H134" s="303"/>
      <c r="I134" s="303"/>
    </row>
    <row r="135" spans="1:11" x14ac:dyDescent="0.3">
      <c r="A135" s="535"/>
      <c r="B135" s="292">
        <v>42734</v>
      </c>
      <c r="C135" s="291" t="s">
        <v>181</v>
      </c>
      <c r="D135" s="298"/>
      <c r="E135" s="298"/>
      <c r="F135" s="298"/>
      <c r="G135" s="298"/>
      <c r="H135" s="303"/>
      <c r="I135" s="303"/>
    </row>
    <row r="136" spans="1:11" x14ac:dyDescent="0.3">
      <c r="A136" s="535"/>
      <c r="B136" s="292">
        <v>42735</v>
      </c>
      <c r="C136" s="291" t="s">
        <v>78</v>
      </c>
      <c r="D136" s="298"/>
      <c r="E136" s="298"/>
      <c r="F136" s="298"/>
      <c r="G136" s="298"/>
      <c r="H136" s="303"/>
      <c r="I136" s="303"/>
    </row>
    <row r="137" spans="1:11" s="375" customFormat="1" x14ac:dyDescent="0.3">
      <c r="A137" s="535"/>
      <c r="B137" s="392">
        <v>42736</v>
      </c>
      <c r="C137" s="393" t="s">
        <v>84</v>
      </c>
      <c r="D137" s="385"/>
      <c r="E137" s="385"/>
      <c r="F137" s="385"/>
      <c r="G137" s="385"/>
      <c r="H137" s="381"/>
      <c r="I137" s="381"/>
      <c r="J137" s="381"/>
      <c r="K137" s="371"/>
    </row>
    <row r="138" spans="1:11" x14ac:dyDescent="0.3">
      <c r="A138" s="535">
        <v>1</v>
      </c>
      <c r="B138" s="292">
        <v>42737</v>
      </c>
      <c r="C138" s="291" t="s">
        <v>80</v>
      </c>
      <c r="D138" s="297"/>
      <c r="E138" s="297"/>
      <c r="F138" s="297"/>
      <c r="G138" s="297"/>
    </row>
    <row r="139" spans="1:11" x14ac:dyDescent="0.3">
      <c r="A139" s="535"/>
      <c r="B139" s="292">
        <v>42738</v>
      </c>
      <c r="C139" s="291" t="s">
        <v>182</v>
      </c>
      <c r="D139" s="297"/>
      <c r="E139" s="297"/>
      <c r="F139" s="297"/>
      <c r="G139" s="297"/>
    </row>
    <row r="140" spans="1:11" x14ac:dyDescent="0.3">
      <c r="A140" s="535"/>
      <c r="B140" s="292">
        <v>42739</v>
      </c>
      <c r="C140" s="291" t="s">
        <v>76</v>
      </c>
      <c r="D140" s="297"/>
      <c r="E140" s="297"/>
      <c r="F140" s="297"/>
      <c r="G140" s="297"/>
    </row>
    <row r="141" spans="1:11" x14ac:dyDescent="0.3">
      <c r="A141" s="535"/>
      <c r="B141" s="292">
        <v>42740</v>
      </c>
      <c r="C141" s="291" t="s">
        <v>180</v>
      </c>
      <c r="D141" s="297"/>
      <c r="E141" s="297"/>
      <c r="F141" s="297"/>
      <c r="G141" s="438" t="s">
        <v>100</v>
      </c>
    </row>
    <row r="142" spans="1:11" x14ac:dyDescent="0.3">
      <c r="A142" s="535"/>
      <c r="B142" s="292">
        <v>42741</v>
      </c>
      <c r="C142" s="291" t="s">
        <v>181</v>
      </c>
      <c r="D142" s="297"/>
      <c r="E142" s="297"/>
      <c r="F142" s="297"/>
      <c r="G142" s="297"/>
    </row>
    <row r="143" spans="1:11" x14ac:dyDescent="0.3">
      <c r="A143" s="535"/>
      <c r="B143" s="292">
        <v>42742</v>
      </c>
      <c r="C143" s="291" t="s">
        <v>78</v>
      </c>
      <c r="D143" s="297"/>
      <c r="E143" s="297"/>
      <c r="F143" s="297"/>
      <c r="G143" s="481" t="s">
        <v>328</v>
      </c>
    </row>
    <row r="144" spans="1:11" s="375" customFormat="1" x14ac:dyDescent="0.3">
      <c r="A144" s="535"/>
      <c r="B144" s="392">
        <v>42743</v>
      </c>
      <c r="C144" s="393" t="s">
        <v>84</v>
      </c>
      <c r="D144" s="385"/>
      <c r="E144" s="385"/>
      <c r="F144" s="385"/>
      <c r="G144" s="379" t="s">
        <v>328</v>
      </c>
      <c r="H144" s="381"/>
      <c r="I144" s="381"/>
      <c r="J144" s="381"/>
      <c r="K144" s="371"/>
    </row>
    <row r="145" spans="1:11" x14ac:dyDescent="0.3">
      <c r="A145" s="535">
        <v>2</v>
      </c>
      <c r="B145" s="321">
        <v>42744</v>
      </c>
      <c r="C145" s="322" t="s">
        <v>80</v>
      </c>
      <c r="D145" s="297"/>
      <c r="E145" s="297"/>
      <c r="F145" s="297"/>
      <c r="G145" s="324"/>
    </row>
    <row r="146" spans="1:11" x14ac:dyDescent="0.3">
      <c r="A146" s="535"/>
      <c r="B146" s="321">
        <v>42745</v>
      </c>
      <c r="C146" s="322" t="s">
        <v>182</v>
      </c>
      <c r="D146" s="297"/>
      <c r="E146" s="297"/>
      <c r="F146" s="297"/>
      <c r="G146" s="297"/>
    </row>
    <row r="147" spans="1:11" x14ac:dyDescent="0.3">
      <c r="A147" s="535"/>
      <c r="B147" s="321">
        <v>42746</v>
      </c>
      <c r="C147" s="322" t="s">
        <v>76</v>
      </c>
      <c r="D147" s="297"/>
      <c r="E147" s="297"/>
      <c r="F147" s="297"/>
      <c r="G147" s="297"/>
    </row>
    <row r="148" spans="1:11" x14ac:dyDescent="0.3">
      <c r="A148" s="535"/>
      <c r="B148" s="321">
        <v>42747</v>
      </c>
      <c r="C148" s="322" t="s">
        <v>180</v>
      </c>
      <c r="D148" s="297"/>
      <c r="E148" s="297"/>
      <c r="F148" s="297"/>
      <c r="G148" s="297"/>
    </row>
    <row r="149" spans="1:11" x14ac:dyDescent="0.3">
      <c r="A149" s="535"/>
      <c r="B149" s="321">
        <v>42748</v>
      </c>
      <c r="C149" s="322" t="s">
        <v>181</v>
      </c>
      <c r="D149" s="297"/>
      <c r="E149" s="297"/>
      <c r="F149" s="297"/>
      <c r="G149" s="323" t="s">
        <v>222</v>
      </c>
    </row>
    <row r="150" spans="1:11" x14ac:dyDescent="0.3">
      <c r="A150" s="535"/>
      <c r="B150" s="321">
        <v>42749</v>
      </c>
      <c r="C150" s="322" t="s">
        <v>78</v>
      </c>
      <c r="D150" s="297"/>
      <c r="E150" s="297"/>
      <c r="F150" s="297"/>
      <c r="G150" s="297"/>
    </row>
    <row r="151" spans="1:11" s="375" customFormat="1" x14ac:dyDescent="0.3">
      <c r="A151" s="535"/>
      <c r="B151" s="369">
        <v>42750</v>
      </c>
      <c r="C151" s="370" t="s">
        <v>84</v>
      </c>
      <c r="D151" s="385"/>
      <c r="E151" s="385"/>
      <c r="F151" s="385"/>
      <c r="G151" s="385"/>
      <c r="H151" s="381"/>
      <c r="I151" s="381"/>
      <c r="J151" s="381"/>
      <c r="K151" s="371"/>
    </row>
    <row r="152" spans="1:11" x14ac:dyDescent="0.3">
      <c r="A152" s="535">
        <v>3</v>
      </c>
      <c r="B152" s="321">
        <v>42751</v>
      </c>
      <c r="C152" s="322" t="s">
        <v>80</v>
      </c>
      <c r="D152" s="297"/>
      <c r="E152" s="297"/>
      <c r="F152" s="297"/>
      <c r="G152" s="324"/>
    </row>
    <row r="153" spans="1:11" x14ac:dyDescent="0.3">
      <c r="A153" s="535"/>
      <c r="B153" s="321">
        <v>42752</v>
      </c>
      <c r="C153" s="322" t="s">
        <v>182</v>
      </c>
      <c r="D153" s="297"/>
      <c r="E153" s="297"/>
      <c r="F153" s="297"/>
      <c r="G153" s="297"/>
    </row>
    <row r="154" spans="1:11" x14ac:dyDescent="0.3">
      <c r="A154" s="535"/>
      <c r="B154" s="321">
        <v>42753</v>
      </c>
      <c r="C154" s="322" t="s">
        <v>76</v>
      </c>
      <c r="D154" s="297"/>
      <c r="E154" s="297"/>
      <c r="F154" s="297"/>
      <c r="G154" s="297"/>
    </row>
    <row r="155" spans="1:11" x14ac:dyDescent="0.3">
      <c r="A155" s="535"/>
      <c r="B155" s="321">
        <v>42754</v>
      </c>
      <c r="C155" s="322" t="s">
        <v>180</v>
      </c>
      <c r="D155" s="297"/>
      <c r="E155" s="297"/>
      <c r="F155" s="297"/>
      <c r="G155" s="297"/>
    </row>
    <row r="156" spans="1:11" x14ac:dyDescent="0.3">
      <c r="A156" s="535"/>
      <c r="B156" s="321">
        <v>42755</v>
      </c>
      <c r="C156" s="322" t="s">
        <v>181</v>
      </c>
      <c r="D156" s="297"/>
      <c r="E156" s="297"/>
      <c r="F156" s="297"/>
      <c r="G156" s="323" t="s">
        <v>222</v>
      </c>
    </row>
    <row r="157" spans="1:11" x14ac:dyDescent="0.3">
      <c r="A157" s="535"/>
      <c r="B157" s="321">
        <v>42756</v>
      </c>
      <c r="C157" s="322" t="s">
        <v>78</v>
      </c>
      <c r="D157" s="297"/>
      <c r="E157" s="297"/>
      <c r="F157" s="297"/>
      <c r="G157" s="297"/>
    </row>
    <row r="158" spans="1:11" x14ac:dyDescent="0.3">
      <c r="A158" s="535"/>
      <c r="B158" s="369">
        <v>42757</v>
      </c>
      <c r="C158" s="370" t="s">
        <v>84</v>
      </c>
      <c r="D158" s="385"/>
      <c r="E158" s="385"/>
      <c r="F158" s="385"/>
      <c r="G158" s="385"/>
    </row>
    <row r="159" spans="1:11" x14ac:dyDescent="0.3">
      <c r="A159" s="535">
        <v>4</v>
      </c>
      <c r="B159" s="321">
        <v>42758</v>
      </c>
      <c r="C159" s="322" t="s">
        <v>80</v>
      </c>
      <c r="D159" s="297"/>
      <c r="E159" s="297"/>
      <c r="F159" s="297"/>
      <c r="G159" s="324"/>
    </row>
    <row r="160" spans="1:11" x14ac:dyDescent="0.3">
      <c r="A160" s="535"/>
      <c r="B160" s="321">
        <v>42759</v>
      </c>
      <c r="C160" s="322" t="s">
        <v>182</v>
      </c>
      <c r="D160" s="297"/>
      <c r="E160" s="297"/>
      <c r="F160" s="297"/>
      <c r="G160" s="297"/>
    </row>
    <row r="161" spans="1:7" customFormat="1" x14ac:dyDescent="0.3">
      <c r="A161" s="535"/>
      <c r="B161" s="321">
        <v>42760</v>
      </c>
      <c r="C161" s="322" t="s">
        <v>76</v>
      </c>
      <c r="D161" s="297"/>
      <c r="E161" s="297"/>
      <c r="F161" s="297"/>
      <c r="G161" s="297"/>
    </row>
    <row r="162" spans="1:7" customFormat="1" x14ac:dyDescent="0.3">
      <c r="A162" s="535"/>
      <c r="B162" s="321">
        <v>42761</v>
      </c>
      <c r="C162" s="322" t="s">
        <v>180</v>
      </c>
      <c r="D162" s="297"/>
      <c r="E162" s="297"/>
      <c r="F162" s="297"/>
      <c r="G162" s="297"/>
    </row>
    <row r="163" spans="1:7" customFormat="1" x14ac:dyDescent="0.3">
      <c r="A163" s="535"/>
      <c r="B163" s="321">
        <v>42762</v>
      </c>
      <c r="C163" s="322" t="s">
        <v>181</v>
      </c>
      <c r="D163" s="297"/>
      <c r="E163" s="297"/>
      <c r="F163" s="297"/>
      <c r="G163" s="323" t="s">
        <v>222</v>
      </c>
    </row>
    <row r="164" spans="1:7" customFormat="1" x14ac:dyDescent="0.3">
      <c r="A164" s="535"/>
      <c r="B164" s="321">
        <v>42763</v>
      </c>
      <c r="C164" s="322" t="s">
        <v>78</v>
      </c>
      <c r="D164" s="297"/>
      <c r="E164" s="297"/>
      <c r="F164" s="297"/>
      <c r="G164" s="297"/>
    </row>
    <row r="165" spans="1:7" customFormat="1" x14ac:dyDescent="0.3">
      <c r="A165" s="535"/>
      <c r="B165" s="369">
        <v>42764</v>
      </c>
      <c r="C165" s="370" t="s">
        <v>84</v>
      </c>
      <c r="D165" s="385"/>
      <c r="E165" s="385"/>
      <c r="F165" s="385"/>
      <c r="G165" s="385"/>
    </row>
    <row r="166" spans="1:7" customFormat="1" x14ac:dyDescent="0.3">
      <c r="A166" s="535">
        <v>5</v>
      </c>
      <c r="B166" s="321">
        <v>42765</v>
      </c>
      <c r="C166" s="322" t="s">
        <v>80</v>
      </c>
      <c r="D166" s="297"/>
      <c r="E166" s="297"/>
      <c r="F166" s="297"/>
      <c r="G166" s="324"/>
    </row>
    <row r="167" spans="1:7" customFormat="1" x14ac:dyDescent="0.3">
      <c r="A167" s="535"/>
      <c r="B167" s="321">
        <v>42766</v>
      </c>
      <c r="C167" s="322" t="s">
        <v>182</v>
      </c>
      <c r="D167" s="297"/>
      <c r="E167" s="297"/>
      <c r="F167" s="297"/>
      <c r="G167" s="297"/>
    </row>
    <row r="168" spans="1:7" customFormat="1" x14ac:dyDescent="0.3">
      <c r="A168" s="535"/>
      <c r="B168" s="321">
        <v>42767</v>
      </c>
      <c r="C168" s="322" t="s">
        <v>76</v>
      </c>
      <c r="D168" s="297"/>
      <c r="E168" s="297"/>
      <c r="F168" s="297"/>
      <c r="G168" s="297"/>
    </row>
    <row r="169" spans="1:7" customFormat="1" x14ac:dyDescent="0.3">
      <c r="A169" s="535"/>
      <c r="B169" s="321">
        <v>42768</v>
      </c>
      <c r="C169" s="322" t="s">
        <v>180</v>
      </c>
      <c r="D169" s="297"/>
      <c r="E169" s="297"/>
      <c r="F169" s="297"/>
      <c r="G169" s="297"/>
    </row>
    <row r="170" spans="1:7" customFormat="1" x14ac:dyDescent="0.3">
      <c r="A170" s="535"/>
      <c r="B170" s="321">
        <v>42769</v>
      </c>
      <c r="C170" s="322" t="s">
        <v>181</v>
      </c>
      <c r="D170" s="297"/>
      <c r="E170" s="297"/>
      <c r="F170" s="297"/>
      <c r="G170" s="323" t="s">
        <v>222</v>
      </c>
    </row>
    <row r="171" spans="1:7" customFormat="1" x14ac:dyDescent="0.3">
      <c r="A171" s="535"/>
      <c r="B171" s="321">
        <v>42770</v>
      </c>
      <c r="C171" s="322" t="s">
        <v>78</v>
      </c>
      <c r="D171" s="297"/>
      <c r="E171" s="297"/>
      <c r="F171" s="297"/>
      <c r="G171" s="297"/>
    </row>
    <row r="172" spans="1:7" customFormat="1" x14ac:dyDescent="0.3">
      <c r="A172" s="535"/>
      <c r="B172" s="369">
        <v>42771</v>
      </c>
      <c r="C172" s="370" t="s">
        <v>84</v>
      </c>
      <c r="D172" s="385"/>
      <c r="E172" s="385"/>
      <c r="F172" s="385"/>
      <c r="G172" s="385"/>
    </row>
    <row r="173" spans="1:7" customFormat="1" x14ac:dyDescent="0.3">
      <c r="A173" s="535">
        <v>6</v>
      </c>
      <c r="B173" s="321">
        <v>42772</v>
      </c>
      <c r="C173" s="322" t="s">
        <v>80</v>
      </c>
      <c r="D173" s="297"/>
      <c r="E173" s="297"/>
      <c r="F173" s="297"/>
      <c r="G173" s="324"/>
    </row>
    <row r="174" spans="1:7" customFormat="1" x14ac:dyDescent="0.3">
      <c r="A174" s="535"/>
      <c r="B174" s="321">
        <v>42773</v>
      </c>
      <c r="C174" s="322" t="s">
        <v>182</v>
      </c>
      <c r="D174" s="297"/>
      <c r="E174" s="297"/>
      <c r="F174" s="297"/>
      <c r="G174" s="297"/>
    </row>
    <row r="175" spans="1:7" customFormat="1" x14ac:dyDescent="0.3">
      <c r="A175" s="535"/>
      <c r="B175" s="321">
        <v>42774</v>
      </c>
      <c r="C175" s="322" t="s">
        <v>76</v>
      </c>
      <c r="D175" s="297"/>
      <c r="E175" s="297"/>
      <c r="F175" s="297"/>
      <c r="G175" s="297"/>
    </row>
    <row r="176" spans="1:7" customFormat="1" x14ac:dyDescent="0.3">
      <c r="A176" s="535"/>
      <c r="B176" s="321">
        <v>42775</v>
      </c>
      <c r="C176" s="322" t="s">
        <v>180</v>
      </c>
      <c r="D176" s="297"/>
      <c r="E176" s="297"/>
      <c r="F176" s="297"/>
      <c r="G176" s="297"/>
    </row>
    <row r="177" spans="1:7" customFormat="1" x14ac:dyDescent="0.3">
      <c r="A177" s="535"/>
      <c r="B177" s="321">
        <v>42776</v>
      </c>
      <c r="C177" s="322" t="s">
        <v>181</v>
      </c>
      <c r="D177" s="297"/>
      <c r="E177" s="297"/>
      <c r="F177" s="297"/>
      <c r="G177" s="323" t="s">
        <v>222</v>
      </c>
    </row>
    <row r="178" spans="1:7" customFormat="1" x14ac:dyDescent="0.3">
      <c r="A178" s="535"/>
      <c r="B178" s="321">
        <v>42777</v>
      </c>
      <c r="C178" s="322" t="s">
        <v>78</v>
      </c>
      <c r="D178" s="297"/>
      <c r="E178" s="297"/>
      <c r="F178" s="297"/>
      <c r="G178" s="297"/>
    </row>
    <row r="179" spans="1:7" customFormat="1" x14ac:dyDescent="0.3">
      <c r="A179" s="535"/>
      <c r="B179" s="369">
        <v>42778</v>
      </c>
      <c r="C179" s="370" t="s">
        <v>84</v>
      </c>
      <c r="D179" s="385"/>
      <c r="E179" s="385"/>
      <c r="F179" s="385"/>
      <c r="G179" s="385"/>
    </row>
    <row r="180" spans="1:7" customFormat="1" x14ac:dyDescent="0.3">
      <c r="A180" s="535">
        <v>7</v>
      </c>
      <c r="B180" s="321">
        <v>42779</v>
      </c>
      <c r="C180" s="322" t="s">
        <v>80</v>
      </c>
      <c r="D180" s="297"/>
      <c r="E180" s="297"/>
      <c r="F180" s="297"/>
      <c r="G180" s="324"/>
    </row>
    <row r="181" spans="1:7" customFormat="1" x14ac:dyDescent="0.3">
      <c r="A181" s="535"/>
      <c r="B181" s="321">
        <v>42780</v>
      </c>
      <c r="C181" s="322" t="s">
        <v>182</v>
      </c>
      <c r="D181" s="297"/>
      <c r="E181" s="297"/>
      <c r="F181" s="297"/>
      <c r="G181" s="297"/>
    </row>
    <row r="182" spans="1:7" customFormat="1" x14ac:dyDescent="0.3">
      <c r="A182" s="535"/>
      <c r="B182" s="321">
        <v>42781</v>
      </c>
      <c r="C182" s="322" t="s">
        <v>76</v>
      </c>
      <c r="D182" s="297"/>
      <c r="E182" s="297"/>
      <c r="F182" s="297"/>
      <c r="G182" s="297"/>
    </row>
    <row r="183" spans="1:7" customFormat="1" x14ac:dyDescent="0.3">
      <c r="A183" s="535"/>
      <c r="B183" s="321">
        <v>42782</v>
      </c>
      <c r="C183" s="322" t="s">
        <v>180</v>
      </c>
      <c r="D183" s="297"/>
      <c r="E183" s="297"/>
      <c r="F183" s="297"/>
      <c r="G183" s="297"/>
    </row>
    <row r="184" spans="1:7" customFormat="1" x14ac:dyDescent="0.3">
      <c r="A184" s="535"/>
      <c r="B184" s="321">
        <v>42783</v>
      </c>
      <c r="C184" s="322" t="s">
        <v>181</v>
      </c>
      <c r="D184" s="297"/>
      <c r="E184" s="297"/>
      <c r="F184" s="297"/>
      <c r="G184" s="323" t="s">
        <v>222</v>
      </c>
    </row>
    <row r="185" spans="1:7" customFormat="1" x14ac:dyDescent="0.3">
      <c r="A185" s="535"/>
      <c r="B185" s="321">
        <v>42784</v>
      </c>
      <c r="C185" s="322" t="s">
        <v>78</v>
      </c>
      <c r="D185" s="297"/>
      <c r="E185" s="297"/>
      <c r="F185" s="297"/>
      <c r="G185" s="297"/>
    </row>
    <row r="186" spans="1:7" customFormat="1" x14ac:dyDescent="0.3">
      <c r="A186" s="535"/>
      <c r="B186" s="369">
        <v>42785</v>
      </c>
      <c r="C186" s="370" t="s">
        <v>84</v>
      </c>
      <c r="D186" s="385"/>
      <c r="E186" s="385"/>
      <c r="F186" s="385"/>
      <c r="G186" s="385"/>
    </row>
  </sheetData>
  <autoFilter ref="A4:O186" xr:uid="{00000000-0009-0000-0000-000004000000}"/>
  <mergeCells count="26">
    <mergeCell ref="A138:A144"/>
    <mergeCell ref="A145:A151"/>
    <mergeCell ref="A96:A102"/>
    <mergeCell ref="A103:A109"/>
    <mergeCell ref="A110:A116"/>
    <mergeCell ref="A117:A123"/>
    <mergeCell ref="A124:A130"/>
    <mergeCell ref="A131:A137"/>
    <mergeCell ref="A5:A11"/>
    <mergeCell ref="A89:A95"/>
    <mergeCell ref="A12:A18"/>
    <mergeCell ref="A19:A25"/>
    <mergeCell ref="A26:A32"/>
    <mergeCell ref="A33:A39"/>
    <mergeCell ref="A40:A46"/>
    <mergeCell ref="A47:A53"/>
    <mergeCell ref="A54:A60"/>
    <mergeCell ref="A61:A67"/>
    <mergeCell ref="A68:A74"/>
    <mergeCell ref="A75:A81"/>
    <mergeCell ref="A82:A88"/>
    <mergeCell ref="A152:A158"/>
    <mergeCell ref="A159:A165"/>
    <mergeCell ref="A166:A172"/>
    <mergeCell ref="A173:A179"/>
    <mergeCell ref="A180:A186"/>
  </mergeCells>
  <pageMargins left="0.25" right="0.25" top="0.75" bottom="0.75" header="0.3" footer="0.3"/>
  <pageSetup paperSize="8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 filterMode="1">
    <pageSetUpPr fitToPage="1"/>
  </sheetPr>
  <dimension ref="B1:AK183"/>
  <sheetViews>
    <sheetView topLeftCell="N1" zoomScale="55" zoomScaleNormal="55" zoomScaleSheetLayoutView="55" workbookViewId="0">
      <selection activeCell="AB189" sqref="AB189"/>
    </sheetView>
  </sheetViews>
  <sheetFormatPr defaultColWidth="13.109375" defaultRowHeight="45" customHeight="1" x14ac:dyDescent="0.3"/>
  <cols>
    <col min="1" max="1" width="13.109375" style="43"/>
    <col min="2" max="4" width="15" style="38" customWidth="1"/>
    <col min="5" max="5" width="21.109375" style="47" customWidth="1"/>
    <col min="6" max="6" width="21.109375" style="46" customWidth="1"/>
    <col min="7" max="8" width="21.109375" style="47" hidden="1" customWidth="1"/>
    <col min="9" max="9" width="21.109375" style="47" customWidth="1"/>
    <col min="10" max="10" width="23.33203125" style="46" customWidth="1"/>
    <col min="11" max="12" width="23.33203125" style="54" hidden="1" customWidth="1"/>
    <col min="13" max="13" width="16.6640625" style="47" customWidth="1"/>
    <col min="14" max="15" width="13.109375" style="43"/>
    <col min="16" max="18" width="15" style="38" customWidth="1"/>
    <col min="19" max="19" width="21.109375" style="47" customWidth="1"/>
    <col min="20" max="20" width="21.109375" style="46" customWidth="1"/>
    <col min="21" max="22" width="21.109375" style="47" hidden="1" customWidth="1"/>
    <col min="23" max="23" width="21.109375" style="47" customWidth="1"/>
    <col min="24" max="24" width="23.33203125" style="46" customWidth="1"/>
    <col min="25" max="26" width="23.33203125" style="54" hidden="1" customWidth="1"/>
    <col min="27" max="27" width="16.6640625" style="47" customWidth="1"/>
    <col min="28" max="16384" width="13.109375" style="43"/>
  </cols>
  <sheetData>
    <row r="1" spans="2:33" s="42" customFormat="1" ht="45" customHeight="1" x14ac:dyDescent="0.3">
      <c r="B1" s="65" t="s">
        <v>125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5"/>
      <c r="P1" s="65" t="s">
        <v>125</v>
      </c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2:33" ht="45" hidden="1" customHeight="1" x14ac:dyDescent="0.3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P2" s="269" t="s">
        <v>166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33" ht="27.75" hidden="1" customHeight="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2:33" s="150" customFormat="1" ht="46.8" hidden="1" x14ac:dyDescent="0.3">
      <c r="B4" s="135" t="s">
        <v>51</v>
      </c>
      <c r="C4" s="135" t="s">
        <v>52</v>
      </c>
      <c r="D4" s="135" t="s">
        <v>53</v>
      </c>
      <c r="E4" s="145" t="s">
        <v>94</v>
      </c>
      <c r="F4" s="145" t="s">
        <v>95</v>
      </c>
      <c r="G4" s="197" t="s">
        <v>129</v>
      </c>
      <c r="H4" s="197" t="s">
        <v>133</v>
      </c>
      <c r="I4" s="145" t="s">
        <v>123</v>
      </c>
      <c r="J4" s="145" t="s">
        <v>122</v>
      </c>
      <c r="K4" s="197" t="s">
        <v>121</v>
      </c>
      <c r="L4" s="197" t="s">
        <v>120</v>
      </c>
      <c r="M4" s="145" t="s">
        <v>100</v>
      </c>
      <c r="N4" s="151"/>
      <c r="P4" s="135" t="s">
        <v>51</v>
      </c>
      <c r="Q4" s="135" t="s">
        <v>52</v>
      </c>
      <c r="R4" s="135" t="s">
        <v>53</v>
      </c>
      <c r="S4" s="145" t="s">
        <v>94</v>
      </c>
      <c r="T4" s="145" t="s">
        <v>95</v>
      </c>
      <c r="U4" s="197" t="s">
        <v>129</v>
      </c>
      <c r="V4" s="197" t="s">
        <v>133</v>
      </c>
      <c r="W4" s="145" t="s">
        <v>123</v>
      </c>
      <c r="X4" s="145" t="s">
        <v>122</v>
      </c>
      <c r="Y4" s="197" t="s">
        <v>121</v>
      </c>
      <c r="Z4" s="197" t="s">
        <v>120</v>
      </c>
      <c r="AA4" s="145" t="s">
        <v>100</v>
      </c>
      <c r="AC4" s="494" t="s">
        <v>153</v>
      </c>
      <c r="AD4" s="494"/>
      <c r="AE4" s="494"/>
      <c r="AF4" s="494"/>
      <c r="AG4" s="494"/>
    </row>
    <row r="5" spans="2:33" s="114" customFormat="1" ht="27" hidden="1" customHeight="1" x14ac:dyDescent="0.3">
      <c r="B5" s="544">
        <v>2</v>
      </c>
      <c r="C5" s="115">
        <v>42015</v>
      </c>
      <c r="D5" s="116" t="s">
        <v>54</v>
      </c>
      <c r="E5" s="146" t="s">
        <v>110</v>
      </c>
      <c r="F5" s="121" t="s">
        <v>4</v>
      </c>
      <c r="G5" s="147" t="str">
        <f>F5</f>
        <v>KATA 2</v>
      </c>
      <c r="H5" s="147"/>
      <c r="I5" s="120"/>
      <c r="J5" s="121"/>
      <c r="K5" s="122"/>
      <c r="L5" s="122"/>
      <c r="M5" s="120"/>
      <c r="N5" s="117"/>
      <c r="P5" s="544">
        <v>2</v>
      </c>
      <c r="Q5" s="115">
        <v>42380</v>
      </c>
      <c r="R5" s="116" t="s">
        <v>54</v>
      </c>
      <c r="S5" s="146" t="s">
        <v>110</v>
      </c>
      <c r="T5" s="121" t="s">
        <v>4</v>
      </c>
      <c r="U5" s="147" t="str">
        <f>T5</f>
        <v>KATA 2</v>
      </c>
      <c r="V5" s="147"/>
      <c r="W5" s="120"/>
      <c r="X5" s="121"/>
      <c r="Y5" s="122"/>
      <c r="Z5" s="122"/>
      <c r="AA5" s="120"/>
      <c r="AC5" s="494"/>
      <c r="AD5" s="494"/>
      <c r="AE5" s="494"/>
      <c r="AF5" s="494"/>
      <c r="AG5" s="494"/>
    </row>
    <row r="6" spans="2:33" s="114" customFormat="1" ht="27" hidden="1" customHeight="1" x14ac:dyDescent="0.3">
      <c r="B6" s="545"/>
      <c r="C6" s="118">
        <v>42016</v>
      </c>
      <c r="D6" s="119" t="s">
        <v>55</v>
      </c>
      <c r="E6" s="198"/>
      <c r="F6" s="148"/>
      <c r="G6" s="199"/>
      <c r="H6" s="199"/>
      <c r="I6" s="198"/>
      <c r="J6" s="148"/>
      <c r="K6" s="199"/>
      <c r="L6" s="199"/>
      <c r="M6" s="198"/>
      <c r="N6" s="117"/>
      <c r="P6" s="545"/>
      <c r="Q6" s="118">
        <v>42381</v>
      </c>
      <c r="R6" s="119" t="s">
        <v>55</v>
      </c>
      <c r="S6" s="198"/>
      <c r="T6" s="148"/>
      <c r="U6" s="199"/>
      <c r="V6" s="199"/>
      <c r="W6" s="198"/>
      <c r="X6" s="148"/>
      <c r="Y6" s="199"/>
      <c r="Z6" s="199"/>
      <c r="AA6" s="198"/>
      <c r="AC6" s="494"/>
      <c r="AD6" s="494"/>
      <c r="AE6" s="494"/>
      <c r="AF6" s="494"/>
      <c r="AG6" s="494"/>
    </row>
    <row r="7" spans="2:33" s="114" customFormat="1" ht="27" hidden="1" customHeight="1" x14ac:dyDescent="0.3">
      <c r="B7" s="545"/>
      <c r="C7" s="118">
        <v>42017</v>
      </c>
      <c r="D7" s="119" t="s">
        <v>9</v>
      </c>
      <c r="E7" s="123"/>
      <c r="F7" s="124"/>
      <c r="G7" s="125"/>
      <c r="H7" s="125"/>
      <c r="I7" s="126" t="s">
        <v>108</v>
      </c>
      <c r="J7" s="124"/>
      <c r="K7" s="125"/>
      <c r="L7" s="125"/>
      <c r="M7" s="123"/>
      <c r="N7" s="117"/>
      <c r="P7" s="545"/>
      <c r="Q7" s="118">
        <v>42382</v>
      </c>
      <c r="R7" s="119" t="s">
        <v>9</v>
      </c>
      <c r="S7" s="123"/>
      <c r="T7" s="124"/>
      <c r="U7" s="125"/>
      <c r="V7" s="125"/>
      <c r="W7" s="126" t="s">
        <v>108</v>
      </c>
      <c r="X7" s="124"/>
      <c r="Y7" s="125"/>
      <c r="Z7" s="125"/>
      <c r="AA7" s="123"/>
      <c r="AC7" s="494"/>
      <c r="AD7" s="494"/>
      <c r="AE7" s="494"/>
      <c r="AF7" s="494"/>
      <c r="AG7" s="494"/>
    </row>
    <row r="8" spans="2:33" s="114" customFormat="1" ht="27" hidden="1" customHeight="1" x14ac:dyDescent="0.3">
      <c r="B8" s="545"/>
      <c r="C8" s="118">
        <v>42018</v>
      </c>
      <c r="D8" s="119" t="s">
        <v>56</v>
      </c>
      <c r="E8" s="120" t="str">
        <f>F8</f>
        <v>KIHON 1</v>
      </c>
      <c r="F8" s="121" t="s">
        <v>1</v>
      </c>
      <c r="G8" s="122"/>
      <c r="H8" s="122" t="str">
        <f>F8</f>
        <v>KIHON 1</v>
      </c>
      <c r="I8" s="120"/>
      <c r="J8" s="121"/>
      <c r="K8" s="122"/>
      <c r="L8" s="122"/>
      <c r="M8" s="120"/>
      <c r="N8" s="117"/>
      <c r="P8" s="545"/>
      <c r="Q8" s="118">
        <v>42383</v>
      </c>
      <c r="R8" s="119" t="s">
        <v>56</v>
      </c>
      <c r="S8" s="120" t="str">
        <f>T8</f>
        <v>KIHON 1</v>
      </c>
      <c r="T8" s="121" t="s">
        <v>1</v>
      </c>
      <c r="U8" s="122"/>
      <c r="V8" s="122" t="str">
        <f>T8</f>
        <v>KIHON 1</v>
      </c>
      <c r="W8" s="120"/>
      <c r="X8" s="121"/>
      <c r="Y8" s="122"/>
      <c r="Z8" s="122"/>
      <c r="AA8" s="120"/>
      <c r="AC8" s="494"/>
      <c r="AD8" s="494"/>
      <c r="AE8" s="494"/>
      <c r="AF8" s="494"/>
      <c r="AG8" s="494"/>
    </row>
    <row r="9" spans="2:33" s="114" customFormat="1" ht="27" hidden="1" customHeight="1" x14ac:dyDescent="0.3">
      <c r="B9" s="545"/>
      <c r="C9" s="118">
        <v>42019</v>
      </c>
      <c r="D9" s="119" t="s">
        <v>57</v>
      </c>
      <c r="E9" s="120"/>
      <c r="F9" s="121"/>
      <c r="G9" s="122"/>
      <c r="H9" s="122"/>
      <c r="I9" s="120"/>
      <c r="J9" s="121"/>
      <c r="K9" s="122"/>
      <c r="L9" s="122"/>
      <c r="M9" s="120"/>
      <c r="N9" s="117"/>
      <c r="P9" s="545"/>
      <c r="Q9" s="118">
        <v>42384</v>
      </c>
      <c r="R9" s="119" t="s">
        <v>57</v>
      </c>
      <c r="S9" s="120"/>
      <c r="T9" s="121"/>
      <c r="U9" s="122"/>
      <c r="V9" s="122"/>
      <c r="W9" s="120"/>
      <c r="X9" s="121"/>
      <c r="Y9" s="122"/>
      <c r="Z9" s="122"/>
      <c r="AA9" s="120"/>
      <c r="AC9" s="494"/>
      <c r="AD9" s="494"/>
      <c r="AE9" s="494"/>
      <c r="AF9" s="494"/>
      <c r="AG9" s="494"/>
    </row>
    <row r="10" spans="2:33" s="114" customFormat="1" ht="27" hidden="1" customHeight="1" x14ac:dyDescent="0.3">
      <c r="B10" s="545"/>
      <c r="C10" s="118">
        <v>42020</v>
      </c>
      <c r="D10" s="119" t="s">
        <v>11</v>
      </c>
      <c r="E10" s="120"/>
      <c r="F10" s="121"/>
      <c r="G10" s="122"/>
      <c r="H10" s="122"/>
      <c r="I10" s="120"/>
      <c r="J10" s="121" t="s">
        <v>109</v>
      </c>
      <c r="K10" s="122" t="str">
        <f>J10</f>
        <v>KUMITE 2</v>
      </c>
      <c r="L10" s="122"/>
      <c r="M10" s="120"/>
      <c r="N10" s="117"/>
      <c r="P10" s="545"/>
      <c r="Q10" s="118">
        <v>42385</v>
      </c>
      <c r="R10" s="119" t="s">
        <v>11</v>
      </c>
      <c r="S10" s="120"/>
      <c r="T10" s="121"/>
      <c r="U10" s="122"/>
      <c r="V10" s="122"/>
      <c r="W10" s="120"/>
      <c r="X10" s="121" t="s">
        <v>109</v>
      </c>
      <c r="Y10" s="122" t="str">
        <f>X10</f>
        <v>KUMITE 2</v>
      </c>
      <c r="Z10" s="122"/>
      <c r="AA10" s="120"/>
      <c r="AC10" s="494"/>
      <c r="AD10" s="494"/>
      <c r="AE10" s="494"/>
      <c r="AF10" s="494"/>
      <c r="AG10" s="494"/>
    </row>
    <row r="11" spans="2:33" s="114" customFormat="1" ht="27" customHeight="1" x14ac:dyDescent="0.3">
      <c r="B11" s="546"/>
      <c r="C11" s="127">
        <v>42021</v>
      </c>
      <c r="D11" s="128" t="s">
        <v>12</v>
      </c>
      <c r="E11" s="129"/>
      <c r="F11" s="130"/>
      <c r="G11" s="131"/>
      <c r="H11" s="131"/>
      <c r="I11" s="129"/>
      <c r="J11" s="130" t="s">
        <v>60</v>
      </c>
      <c r="K11" s="131"/>
      <c r="L11" s="131" t="str">
        <f>J11</f>
        <v>KEHONHALLINTA</v>
      </c>
      <c r="M11" s="129"/>
      <c r="N11" s="132"/>
      <c r="P11" s="546"/>
      <c r="Q11" s="127">
        <v>42386</v>
      </c>
      <c r="R11" s="196" t="s">
        <v>12</v>
      </c>
      <c r="S11" s="129"/>
      <c r="T11" s="130"/>
      <c r="U11" s="131"/>
      <c r="V11" s="131"/>
      <c r="W11" s="129"/>
      <c r="X11" s="130" t="s">
        <v>60</v>
      </c>
      <c r="Y11" s="131"/>
      <c r="Z11" s="131" t="str">
        <f>X11</f>
        <v>KEHONHALLINTA</v>
      </c>
      <c r="AA11" s="129"/>
      <c r="AC11" s="494"/>
      <c r="AD11" s="494"/>
      <c r="AE11" s="494"/>
      <c r="AF11" s="494"/>
      <c r="AG11" s="494"/>
    </row>
    <row r="12" spans="2:33" s="133" customFormat="1" ht="27" hidden="1" customHeight="1" x14ac:dyDescent="0.3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C12" s="494"/>
      <c r="AD12" s="494"/>
      <c r="AE12" s="494"/>
      <c r="AF12" s="494"/>
      <c r="AG12" s="494"/>
    </row>
    <row r="13" spans="2:33" s="152" customFormat="1" ht="46.8" hidden="1" x14ac:dyDescent="0.3">
      <c r="B13" s="135" t="s">
        <v>51</v>
      </c>
      <c r="C13" s="135" t="s">
        <v>52</v>
      </c>
      <c r="D13" s="135" t="s">
        <v>53</v>
      </c>
      <c r="E13" s="145" t="s">
        <v>94</v>
      </c>
      <c r="F13" s="145" t="s">
        <v>95</v>
      </c>
      <c r="G13" s="145"/>
      <c r="H13" s="145"/>
      <c r="I13" s="145" t="s">
        <v>123</v>
      </c>
      <c r="J13" s="145" t="s">
        <v>122</v>
      </c>
      <c r="K13" s="197" t="s">
        <v>121</v>
      </c>
      <c r="L13" s="197" t="s">
        <v>120</v>
      </c>
      <c r="M13" s="145" t="s">
        <v>100</v>
      </c>
      <c r="P13" s="135" t="s">
        <v>51</v>
      </c>
      <c r="Q13" s="135" t="s">
        <v>52</v>
      </c>
      <c r="R13" s="135" t="s">
        <v>53</v>
      </c>
      <c r="S13" s="145" t="s">
        <v>94</v>
      </c>
      <c r="T13" s="145" t="s">
        <v>95</v>
      </c>
      <c r="U13" s="145"/>
      <c r="V13" s="145"/>
      <c r="W13" s="145" t="s">
        <v>123</v>
      </c>
      <c r="X13" s="145" t="s">
        <v>122</v>
      </c>
      <c r="Y13" s="197" t="s">
        <v>121</v>
      </c>
      <c r="Z13" s="197" t="s">
        <v>120</v>
      </c>
      <c r="AA13" s="145" t="s">
        <v>100</v>
      </c>
      <c r="AC13" s="494"/>
      <c r="AD13" s="494"/>
      <c r="AE13" s="494"/>
      <c r="AF13" s="494"/>
      <c r="AG13" s="494"/>
    </row>
    <row r="14" spans="2:33" s="114" customFormat="1" ht="27" hidden="1" customHeight="1" x14ac:dyDescent="0.3">
      <c r="B14" s="544">
        <v>3</v>
      </c>
      <c r="C14" s="115">
        <v>42022</v>
      </c>
      <c r="D14" s="116" t="s">
        <v>54</v>
      </c>
      <c r="E14" s="146" t="s">
        <v>110</v>
      </c>
      <c r="F14" s="121" t="s">
        <v>1</v>
      </c>
      <c r="G14" s="147" t="str">
        <f>F14</f>
        <v>KIHON 1</v>
      </c>
      <c r="H14" s="147"/>
      <c r="I14" s="120"/>
      <c r="J14" s="121"/>
      <c r="K14" s="122"/>
      <c r="L14" s="122"/>
      <c r="M14" s="120"/>
      <c r="P14" s="544">
        <v>3</v>
      </c>
      <c r="Q14" s="115">
        <v>42387</v>
      </c>
      <c r="R14" s="116" t="s">
        <v>54</v>
      </c>
      <c r="S14" s="146" t="s">
        <v>110</v>
      </c>
      <c r="T14" s="121" t="s">
        <v>1</v>
      </c>
      <c r="U14" s="147" t="str">
        <f>T14</f>
        <v>KIHON 1</v>
      </c>
      <c r="V14" s="147"/>
      <c r="W14" s="120"/>
      <c r="X14" s="121"/>
      <c r="Y14" s="122"/>
      <c r="Z14" s="122"/>
      <c r="AA14" s="120"/>
      <c r="AC14" s="494"/>
      <c r="AD14" s="494"/>
      <c r="AE14" s="494"/>
      <c r="AF14" s="494"/>
      <c r="AG14" s="494"/>
    </row>
    <row r="15" spans="2:33" s="114" customFormat="1" ht="27" hidden="1" customHeight="1" x14ac:dyDescent="0.3">
      <c r="B15" s="545"/>
      <c r="C15" s="118">
        <v>42023</v>
      </c>
      <c r="D15" s="119" t="s">
        <v>55</v>
      </c>
      <c r="E15" s="198"/>
      <c r="F15" s="148"/>
      <c r="G15" s="199"/>
      <c r="H15" s="199"/>
      <c r="I15" s="198"/>
      <c r="J15" s="148"/>
      <c r="K15" s="199"/>
      <c r="L15" s="199"/>
      <c r="M15" s="198"/>
      <c r="P15" s="545"/>
      <c r="Q15" s="118">
        <v>42388</v>
      </c>
      <c r="R15" s="119" t="s">
        <v>55</v>
      </c>
      <c r="S15" s="198"/>
      <c r="T15" s="148"/>
      <c r="U15" s="199"/>
      <c r="V15" s="199"/>
      <c r="W15" s="198"/>
      <c r="X15" s="148"/>
      <c r="Y15" s="199"/>
      <c r="Z15" s="199"/>
      <c r="AA15" s="198"/>
      <c r="AC15" s="494"/>
      <c r="AD15" s="494"/>
      <c r="AE15" s="494"/>
      <c r="AF15" s="494"/>
      <c r="AG15" s="494"/>
    </row>
    <row r="16" spans="2:33" s="114" customFormat="1" ht="27" hidden="1" customHeight="1" x14ac:dyDescent="0.3">
      <c r="B16" s="545"/>
      <c r="C16" s="118">
        <v>42024</v>
      </c>
      <c r="D16" s="119" t="s">
        <v>9</v>
      </c>
      <c r="E16" s="120"/>
      <c r="F16" s="121"/>
      <c r="G16" s="122"/>
      <c r="H16" s="122"/>
      <c r="I16" s="129" t="s">
        <v>108</v>
      </c>
      <c r="J16" s="121"/>
      <c r="K16" s="122"/>
      <c r="L16" s="122"/>
      <c r="M16" s="120"/>
      <c r="P16" s="545"/>
      <c r="Q16" s="118">
        <v>42389</v>
      </c>
      <c r="R16" s="119" t="s">
        <v>9</v>
      </c>
      <c r="S16" s="120"/>
      <c r="T16" s="121"/>
      <c r="U16" s="122"/>
      <c r="V16" s="122"/>
      <c r="W16" s="129" t="s">
        <v>108</v>
      </c>
      <c r="X16" s="121"/>
      <c r="Y16" s="122"/>
      <c r="Z16" s="122"/>
      <c r="AA16" s="120"/>
    </row>
    <row r="17" spans="2:27" s="114" customFormat="1" ht="27" hidden="1" customHeight="1" x14ac:dyDescent="0.3">
      <c r="B17" s="545"/>
      <c r="C17" s="118">
        <v>42025</v>
      </c>
      <c r="D17" s="119" t="s">
        <v>56</v>
      </c>
      <c r="E17" s="120" t="str">
        <f>F17</f>
        <v>KIHON 2</v>
      </c>
      <c r="F17" s="121" t="s">
        <v>2</v>
      </c>
      <c r="G17" s="122"/>
      <c r="H17" s="122" t="str">
        <f>F17</f>
        <v>KIHON 2</v>
      </c>
      <c r="I17" s="120"/>
      <c r="J17" s="121"/>
      <c r="K17" s="122"/>
      <c r="L17" s="122"/>
      <c r="M17" s="120"/>
      <c r="P17" s="545"/>
      <c r="Q17" s="118">
        <v>42390</v>
      </c>
      <c r="R17" s="119" t="s">
        <v>56</v>
      </c>
      <c r="S17" s="120" t="str">
        <f>T17</f>
        <v>KIHON 2</v>
      </c>
      <c r="T17" s="121" t="s">
        <v>2</v>
      </c>
      <c r="U17" s="122"/>
      <c r="V17" s="122" t="str">
        <f>T17</f>
        <v>KIHON 2</v>
      </c>
      <c r="W17" s="120"/>
      <c r="X17" s="121"/>
      <c r="Y17" s="122"/>
      <c r="Z17" s="122"/>
      <c r="AA17" s="120"/>
    </row>
    <row r="18" spans="2:27" s="114" customFormat="1" ht="27" hidden="1" customHeight="1" x14ac:dyDescent="0.3">
      <c r="B18" s="545"/>
      <c r="C18" s="118">
        <v>42026</v>
      </c>
      <c r="D18" s="119" t="s">
        <v>57</v>
      </c>
      <c r="E18" s="120"/>
      <c r="F18" s="121"/>
      <c r="G18" s="122"/>
      <c r="H18" s="122"/>
      <c r="I18" s="120"/>
      <c r="J18" s="121"/>
      <c r="K18" s="122"/>
      <c r="L18" s="122"/>
      <c r="M18" s="120" t="s">
        <v>150</v>
      </c>
      <c r="P18" s="545"/>
      <c r="Q18" s="118">
        <v>42391</v>
      </c>
      <c r="R18" s="119" t="s">
        <v>57</v>
      </c>
      <c r="S18" s="120"/>
      <c r="T18" s="121"/>
      <c r="U18" s="122"/>
      <c r="V18" s="122"/>
      <c r="W18" s="120"/>
      <c r="X18" s="121"/>
      <c r="Y18" s="122"/>
      <c r="Z18" s="122"/>
      <c r="AA18" s="120" t="s">
        <v>150</v>
      </c>
    </row>
    <row r="19" spans="2:27" s="114" customFormat="1" ht="27" hidden="1" customHeight="1" x14ac:dyDescent="0.3">
      <c r="B19" s="545"/>
      <c r="C19" s="118">
        <v>42027</v>
      </c>
      <c r="D19" s="119" t="s">
        <v>11</v>
      </c>
      <c r="E19" s="120"/>
      <c r="F19" s="121"/>
      <c r="G19" s="122"/>
      <c r="H19" s="122"/>
      <c r="I19" s="120"/>
      <c r="J19" s="121" t="s">
        <v>4</v>
      </c>
      <c r="K19" s="122" t="str">
        <f>J19</f>
        <v>KATA 2</v>
      </c>
      <c r="L19" s="122"/>
      <c r="M19" s="120"/>
      <c r="P19" s="545"/>
      <c r="Q19" s="118">
        <v>42392</v>
      </c>
      <c r="R19" s="119" t="s">
        <v>11</v>
      </c>
      <c r="S19" s="120"/>
      <c r="T19" s="121"/>
      <c r="U19" s="122"/>
      <c r="V19" s="122"/>
      <c r="W19" s="120"/>
      <c r="X19" s="121" t="s">
        <v>4</v>
      </c>
      <c r="Y19" s="122" t="str">
        <f>X19</f>
        <v>KATA 2</v>
      </c>
      <c r="Z19" s="122"/>
      <c r="AA19" s="120"/>
    </row>
    <row r="20" spans="2:27" s="114" customFormat="1" ht="27" hidden="1" customHeight="1" x14ac:dyDescent="0.3">
      <c r="B20" s="546"/>
      <c r="C20" s="127">
        <v>42028</v>
      </c>
      <c r="D20" s="128" t="s">
        <v>12</v>
      </c>
      <c r="E20" s="129"/>
      <c r="F20" s="130"/>
      <c r="G20" s="131"/>
      <c r="H20" s="131"/>
      <c r="I20" s="129"/>
      <c r="J20" s="130" t="s">
        <v>59</v>
      </c>
      <c r="K20" s="131"/>
      <c r="L20" s="131" t="str">
        <f>J20</f>
        <v>ITSEPUOLUSTUS</v>
      </c>
      <c r="M20" s="129"/>
      <c r="P20" s="546"/>
      <c r="Q20" s="127">
        <v>42393</v>
      </c>
      <c r="R20" s="196" t="s">
        <v>12</v>
      </c>
      <c r="S20" s="129"/>
      <c r="T20" s="130"/>
      <c r="U20" s="131"/>
      <c r="V20" s="131"/>
      <c r="W20" s="129"/>
      <c r="X20" s="130" t="s">
        <v>59</v>
      </c>
      <c r="Y20" s="131"/>
      <c r="Z20" s="131" t="str">
        <f>X20</f>
        <v>ITSEPUOLUSTUS</v>
      </c>
      <c r="AA20" s="129"/>
    </row>
    <row r="21" spans="2:27" s="133" customFormat="1" ht="27" hidden="1" customHeight="1" x14ac:dyDescent="0.3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</row>
    <row r="22" spans="2:27" s="152" customFormat="1" ht="46.8" hidden="1" x14ac:dyDescent="0.3">
      <c r="B22" s="135" t="s">
        <v>51</v>
      </c>
      <c r="C22" s="135" t="s">
        <v>52</v>
      </c>
      <c r="D22" s="135" t="s">
        <v>53</v>
      </c>
      <c r="E22" s="145" t="s">
        <v>94</v>
      </c>
      <c r="F22" s="145" t="s">
        <v>95</v>
      </c>
      <c r="G22" s="145"/>
      <c r="H22" s="145"/>
      <c r="I22" s="145" t="s">
        <v>123</v>
      </c>
      <c r="J22" s="145" t="s">
        <v>122</v>
      </c>
      <c r="K22" s="197" t="s">
        <v>121</v>
      </c>
      <c r="L22" s="197" t="s">
        <v>120</v>
      </c>
      <c r="M22" s="145" t="s">
        <v>100</v>
      </c>
      <c r="P22" s="135" t="s">
        <v>51</v>
      </c>
      <c r="Q22" s="135" t="s">
        <v>52</v>
      </c>
      <c r="R22" s="135" t="s">
        <v>53</v>
      </c>
      <c r="S22" s="145" t="s">
        <v>94</v>
      </c>
      <c r="T22" s="145" t="s">
        <v>95</v>
      </c>
      <c r="U22" s="145"/>
      <c r="V22" s="145"/>
      <c r="W22" s="145" t="s">
        <v>123</v>
      </c>
      <c r="X22" s="145" t="s">
        <v>122</v>
      </c>
      <c r="Y22" s="197" t="s">
        <v>121</v>
      </c>
      <c r="Z22" s="197" t="s">
        <v>120</v>
      </c>
      <c r="AA22" s="145" t="s">
        <v>100</v>
      </c>
    </row>
    <row r="23" spans="2:27" s="114" customFormat="1" ht="27" hidden="1" customHeight="1" x14ac:dyDescent="0.3">
      <c r="B23" s="544">
        <v>4</v>
      </c>
      <c r="C23" s="115">
        <v>42029</v>
      </c>
      <c r="D23" s="116" t="s">
        <v>54</v>
      </c>
      <c r="E23" s="146" t="s">
        <v>110</v>
      </c>
      <c r="F23" s="121" t="s">
        <v>2</v>
      </c>
      <c r="G23" s="147" t="str">
        <f>F23</f>
        <v>KIHON 2</v>
      </c>
      <c r="H23" s="147"/>
      <c r="I23" s="120"/>
      <c r="J23" s="121"/>
      <c r="K23" s="122"/>
      <c r="L23" s="122"/>
      <c r="M23" s="120"/>
      <c r="P23" s="544">
        <v>4</v>
      </c>
      <c r="Q23" s="115">
        <v>42394</v>
      </c>
      <c r="R23" s="116" t="s">
        <v>54</v>
      </c>
      <c r="S23" s="146" t="s">
        <v>110</v>
      </c>
      <c r="T23" s="121" t="s">
        <v>2</v>
      </c>
      <c r="U23" s="147" t="str">
        <f>T23</f>
        <v>KIHON 2</v>
      </c>
      <c r="V23" s="147"/>
      <c r="W23" s="120"/>
      <c r="X23" s="121"/>
      <c r="Y23" s="122"/>
      <c r="Z23" s="122"/>
      <c r="AA23" s="120"/>
    </row>
    <row r="24" spans="2:27" s="114" customFormat="1" ht="27" hidden="1" customHeight="1" x14ac:dyDescent="0.3">
      <c r="B24" s="545"/>
      <c r="C24" s="118">
        <v>42030</v>
      </c>
      <c r="D24" s="119" t="s">
        <v>55</v>
      </c>
      <c r="E24" s="198"/>
      <c r="F24" s="148"/>
      <c r="G24" s="199"/>
      <c r="H24" s="199"/>
      <c r="I24" s="198"/>
      <c r="J24" s="148"/>
      <c r="K24" s="199"/>
      <c r="L24" s="199"/>
      <c r="M24" s="198"/>
      <c r="P24" s="545"/>
      <c r="Q24" s="118">
        <v>42395</v>
      </c>
      <c r="R24" s="119" t="s">
        <v>55</v>
      </c>
      <c r="S24" s="198"/>
      <c r="T24" s="148"/>
      <c r="U24" s="199"/>
      <c r="V24" s="199"/>
      <c r="W24" s="198"/>
      <c r="X24" s="148"/>
      <c r="Y24" s="199"/>
      <c r="Z24" s="199"/>
      <c r="AA24" s="198"/>
    </row>
    <row r="25" spans="2:27" s="114" customFormat="1" ht="27" hidden="1" customHeight="1" x14ac:dyDescent="0.3">
      <c r="B25" s="545"/>
      <c r="C25" s="118">
        <v>42031</v>
      </c>
      <c r="D25" s="119" t="s">
        <v>9</v>
      </c>
      <c r="E25" s="120"/>
      <c r="F25" s="121"/>
      <c r="G25" s="122"/>
      <c r="H25" s="122"/>
      <c r="I25" s="129" t="s">
        <v>108</v>
      </c>
      <c r="J25" s="121"/>
      <c r="K25" s="122"/>
      <c r="L25" s="122"/>
      <c r="M25" s="120"/>
      <c r="P25" s="545"/>
      <c r="Q25" s="118">
        <v>42396</v>
      </c>
      <c r="R25" s="119" t="s">
        <v>9</v>
      </c>
      <c r="S25" s="120"/>
      <c r="T25" s="121"/>
      <c r="U25" s="122"/>
      <c r="V25" s="122"/>
      <c r="W25" s="129" t="s">
        <v>108</v>
      </c>
      <c r="X25" s="121"/>
      <c r="Y25" s="122"/>
      <c r="Z25" s="122"/>
      <c r="AA25" s="120"/>
    </row>
    <row r="26" spans="2:27" s="114" customFormat="1" ht="27" hidden="1" customHeight="1" x14ac:dyDescent="0.3">
      <c r="B26" s="545"/>
      <c r="C26" s="118">
        <v>42032</v>
      </c>
      <c r="D26" s="119" t="s">
        <v>56</v>
      </c>
      <c r="E26" s="120" t="str">
        <f>F26</f>
        <v>KATA 1</v>
      </c>
      <c r="F26" s="121" t="s">
        <v>3</v>
      </c>
      <c r="G26" s="122"/>
      <c r="H26" s="122" t="str">
        <f>F26</f>
        <v>KATA 1</v>
      </c>
      <c r="I26" s="120"/>
      <c r="J26" s="121"/>
      <c r="K26" s="122"/>
      <c r="L26" s="122"/>
      <c r="M26" s="120"/>
      <c r="P26" s="545"/>
      <c r="Q26" s="118">
        <v>42397</v>
      </c>
      <c r="R26" s="119" t="s">
        <v>56</v>
      </c>
      <c r="S26" s="120" t="str">
        <f>T26</f>
        <v>KATA 1</v>
      </c>
      <c r="T26" s="121" t="s">
        <v>3</v>
      </c>
      <c r="U26" s="122"/>
      <c r="V26" s="122" t="str">
        <f>T26</f>
        <v>KATA 1</v>
      </c>
      <c r="W26" s="120"/>
      <c r="X26" s="121"/>
      <c r="Y26" s="122"/>
      <c r="Z26" s="122"/>
      <c r="AA26" s="120"/>
    </row>
    <row r="27" spans="2:27" s="114" customFormat="1" ht="27" hidden="1" customHeight="1" x14ac:dyDescent="0.3">
      <c r="B27" s="545"/>
      <c r="C27" s="118">
        <v>42033</v>
      </c>
      <c r="D27" s="119" t="s">
        <v>57</v>
      </c>
      <c r="E27" s="120"/>
      <c r="F27" s="121"/>
      <c r="G27" s="122"/>
      <c r="H27" s="122"/>
      <c r="I27" s="120"/>
      <c r="J27" s="121"/>
      <c r="K27" s="122"/>
      <c r="L27" s="122"/>
      <c r="M27" s="120"/>
      <c r="P27" s="545"/>
      <c r="Q27" s="118">
        <v>42398</v>
      </c>
      <c r="R27" s="119" t="s">
        <v>57</v>
      </c>
      <c r="S27" s="120"/>
      <c r="T27" s="121"/>
      <c r="U27" s="122"/>
      <c r="V27" s="122"/>
      <c r="W27" s="120"/>
      <c r="X27" s="121"/>
      <c r="Y27" s="122"/>
      <c r="Z27" s="122"/>
      <c r="AA27" s="120"/>
    </row>
    <row r="28" spans="2:27" s="114" customFormat="1" ht="27" hidden="1" customHeight="1" x14ac:dyDescent="0.3">
      <c r="B28" s="545"/>
      <c r="C28" s="118">
        <v>42034</v>
      </c>
      <c r="D28" s="119" t="s">
        <v>11</v>
      </c>
      <c r="E28" s="120"/>
      <c r="F28" s="121"/>
      <c r="G28" s="122"/>
      <c r="H28" s="122"/>
      <c r="I28" s="120"/>
      <c r="J28" s="121" t="s">
        <v>109</v>
      </c>
      <c r="K28" s="122" t="str">
        <f>J28</f>
        <v>KUMITE 2</v>
      </c>
      <c r="L28" s="122"/>
      <c r="M28" s="120"/>
      <c r="P28" s="545"/>
      <c r="Q28" s="118">
        <v>42399</v>
      </c>
      <c r="R28" s="119" t="s">
        <v>11</v>
      </c>
      <c r="S28" s="120"/>
      <c r="T28" s="121"/>
      <c r="U28" s="122"/>
      <c r="V28" s="122"/>
      <c r="W28" s="120"/>
      <c r="X28" s="121" t="s">
        <v>109</v>
      </c>
      <c r="Y28" s="122" t="str">
        <f>X28</f>
        <v>KUMITE 2</v>
      </c>
      <c r="Z28" s="122"/>
      <c r="AA28" s="120"/>
    </row>
    <row r="29" spans="2:27" s="114" customFormat="1" ht="27" hidden="1" customHeight="1" x14ac:dyDescent="0.3">
      <c r="B29" s="546"/>
      <c r="C29" s="127">
        <v>42035</v>
      </c>
      <c r="D29" s="128" t="s">
        <v>12</v>
      </c>
      <c r="E29" s="126"/>
      <c r="F29" s="138"/>
      <c r="G29" s="139"/>
      <c r="H29" s="139"/>
      <c r="I29" s="126"/>
      <c r="J29" s="138" t="s">
        <v>59</v>
      </c>
      <c r="K29" s="139"/>
      <c r="L29" s="131" t="str">
        <f>J29</f>
        <v>ITSEPUOLUSTUS</v>
      </c>
      <c r="M29" s="126"/>
      <c r="P29" s="546"/>
      <c r="Q29" s="127">
        <v>42400</v>
      </c>
      <c r="R29" s="196" t="s">
        <v>12</v>
      </c>
      <c r="S29" s="126"/>
      <c r="T29" s="138"/>
      <c r="U29" s="139"/>
      <c r="V29" s="139"/>
      <c r="W29" s="126"/>
      <c r="X29" s="138" t="s">
        <v>59</v>
      </c>
      <c r="Y29" s="139"/>
      <c r="Z29" s="131" t="str">
        <f>X29</f>
        <v>ITSEPUOLUSTUS</v>
      </c>
      <c r="AA29" s="126"/>
    </row>
    <row r="30" spans="2:27" s="133" customFormat="1" ht="27" hidden="1" customHeight="1" x14ac:dyDescent="0.3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2:27" s="152" customFormat="1" ht="46.8" hidden="1" x14ac:dyDescent="0.3">
      <c r="B31" s="135" t="s">
        <v>51</v>
      </c>
      <c r="C31" s="135" t="s">
        <v>52</v>
      </c>
      <c r="D31" s="135" t="s">
        <v>53</v>
      </c>
      <c r="E31" s="145" t="s">
        <v>94</v>
      </c>
      <c r="F31" s="145" t="s">
        <v>95</v>
      </c>
      <c r="G31" s="145"/>
      <c r="H31" s="145"/>
      <c r="I31" s="145" t="s">
        <v>123</v>
      </c>
      <c r="J31" s="145" t="s">
        <v>122</v>
      </c>
      <c r="K31" s="197" t="s">
        <v>121</v>
      </c>
      <c r="L31" s="197" t="s">
        <v>120</v>
      </c>
      <c r="M31" s="145" t="s">
        <v>100</v>
      </c>
      <c r="P31" s="135" t="s">
        <v>51</v>
      </c>
      <c r="Q31" s="135" t="s">
        <v>52</v>
      </c>
      <c r="R31" s="135" t="s">
        <v>53</v>
      </c>
      <c r="S31" s="145" t="s">
        <v>94</v>
      </c>
      <c r="T31" s="145" t="s">
        <v>95</v>
      </c>
      <c r="U31" s="145"/>
      <c r="V31" s="145"/>
      <c r="W31" s="145" t="s">
        <v>123</v>
      </c>
      <c r="X31" s="145" t="s">
        <v>122</v>
      </c>
      <c r="Y31" s="197" t="s">
        <v>121</v>
      </c>
      <c r="Z31" s="197" t="s">
        <v>120</v>
      </c>
      <c r="AA31" s="145" t="s">
        <v>100</v>
      </c>
    </row>
    <row r="32" spans="2:27" s="114" customFormat="1" ht="27" hidden="1" customHeight="1" x14ac:dyDescent="0.3">
      <c r="B32" s="544">
        <v>5</v>
      </c>
      <c r="C32" s="115">
        <v>42036</v>
      </c>
      <c r="D32" s="116" t="s">
        <v>54</v>
      </c>
      <c r="E32" s="146" t="s">
        <v>110</v>
      </c>
      <c r="F32" s="121" t="s">
        <v>3</v>
      </c>
      <c r="G32" s="147" t="str">
        <f>F32</f>
        <v>KATA 1</v>
      </c>
      <c r="H32" s="147"/>
      <c r="I32" s="120"/>
      <c r="J32" s="121"/>
      <c r="K32" s="122"/>
      <c r="L32" s="122"/>
      <c r="M32" s="120"/>
      <c r="P32" s="544">
        <v>5</v>
      </c>
      <c r="Q32" s="115">
        <v>42401</v>
      </c>
      <c r="R32" s="116" t="s">
        <v>54</v>
      </c>
      <c r="S32" s="146" t="s">
        <v>110</v>
      </c>
      <c r="T32" s="121" t="s">
        <v>3</v>
      </c>
      <c r="U32" s="147" t="str">
        <f>T32</f>
        <v>KATA 1</v>
      </c>
      <c r="V32" s="147"/>
      <c r="W32" s="120"/>
      <c r="X32" s="121"/>
      <c r="Y32" s="122"/>
      <c r="Z32" s="122"/>
      <c r="AA32" s="120"/>
    </row>
    <row r="33" spans="2:27" s="114" customFormat="1" ht="27" hidden="1" customHeight="1" x14ac:dyDescent="0.3">
      <c r="B33" s="545"/>
      <c r="C33" s="118">
        <v>42037</v>
      </c>
      <c r="D33" s="119" t="s">
        <v>55</v>
      </c>
      <c r="E33" s="198"/>
      <c r="F33" s="148"/>
      <c r="G33" s="199"/>
      <c r="H33" s="199"/>
      <c r="I33" s="198"/>
      <c r="J33" s="148"/>
      <c r="K33" s="199"/>
      <c r="L33" s="199"/>
      <c r="M33" s="198"/>
      <c r="P33" s="545"/>
      <c r="Q33" s="118">
        <v>42402</v>
      </c>
      <c r="R33" s="119" t="s">
        <v>55</v>
      </c>
      <c r="S33" s="198"/>
      <c r="T33" s="148"/>
      <c r="U33" s="199"/>
      <c r="V33" s="199"/>
      <c r="W33" s="198"/>
      <c r="X33" s="148"/>
      <c r="Y33" s="199"/>
      <c r="Z33" s="199"/>
      <c r="AA33" s="198"/>
    </row>
    <row r="34" spans="2:27" s="114" customFormat="1" ht="27" hidden="1" customHeight="1" x14ac:dyDescent="0.3">
      <c r="B34" s="545"/>
      <c r="C34" s="118">
        <v>42038</v>
      </c>
      <c r="D34" s="119" t="s">
        <v>9</v>
      </c>
      <c r="E34" s="120"/>
      <c r="F34" s="121"/>
      <c r="G34" s="122"/>
      <c r="H34" s="122"/>
      <c r="I34" s="129" t="s">
        <v>108</v>
      </c>
      <c r="J34" s="121"/>
      <c r="K34" s="122"/>
      <c r="L34" s="122"/>
      <c r="M34" s="120"/>
      <c r="P34" s="545"/>
      <c r="Q34" s="118">
        <v>42403</v>
      </c>
      <c r="R34" s="119" t="s">
        <v>9</v>
      </c>
      <c r="S34" s="120"/>
      <c r="T34" s="121"/>
      <c r="U34" s="122"/>
      <c r="V34" s="122"/>
      <c r="W34" s="129" t="s">
        <v>108</v>
      </c>
      <c r="X34" s="121"/>
      <c r="Y34" s="122"/>
      <c r="Z34" s="122"/>
      <c r="AA34" s="120"/>
    </row>
    <row r="35" spans="2:27" s="114" customFormat="1" ht="27" hidden="1" customHeight="1" x14ac:dyDescent="0.3">
      <c r="B35" s="545"/>
      <c r="C35" s="118">
        <v>42039</v>
      </c>
      <c r="D35" s="119" t="s">
        <v>56</v>
      </c>
      <c r="E35" s="120" t="str">
        <f>F35</f>
        <v>KATA 2</v>
      </c>
      <c r="F35" s="121" t="s">
        <v>4</v>
      </c>
      <c r="G35" s="122"/>
      <c r="H35" s="122" t="str">
        <f>F35</f>
        <v>KATA 2</v>
      </c>
      <c r="I35" s="120"/>
      <c r="J35" s="121"/>
      <c r="K35" s="122"/>
      <c r="L35" s="122"/>
      <c r="M35" s="120"/>
      <c r="P35" s="545"/>
      <c r="Q35" s="118">
        <v>42404</v>
      </c>
      <c r="R35" s="119" t="s">
        <v>56</v>
      </c>
      <c r="S35" s="120" t="str">
        <f>T35</f>
        <v>KATA 2</v>
      </c>
      <c r="T35" s="121" t="s">
        <v>4</v>
      </c>
      <c r="U35" s="122"/>
      <c r="V35" s="122" t="str">
        <f>T35</f>
        <v>KATA 2</v>
      </c>
      <c r="W35" s="120"/>
      <c r="X35" s="121"/>
      <c r="Y35" s="122"/>
      <c r="Z35" s="122"/>
      <c r="AA35" s="120"/>
    </row>
    <row r="36" spans="2:27" s="114" customFormat="1" ht="27" hidden="1" customHeight="1" x14ac:dyDescent="0.3">
      <c r="B36" s="545"/>
      <c r="C36" s="118">
        <v>42040</v>
      </c>
      <c r="D36" s="119" t="s">
        <v>57</v>
      </c>
      <c r="E36" s="120"/>
      <c r="F36" s="121"/>
      <c r="G36" s="122"/>
      <c r="H36" s="122"/>
      <c r="I36" s="120"/>
      <c r="J36" s="121"/>
      <c r="K36" s="122"/>
      <c r="L36" s="122"/>
      <c r="M36" s="120"/>
      <c r="P36" s="545"/>
      <c r="Q36" s="118">
        <v>42405</v>
      </c>
      <c r="R36" s="119" t="s">
        <v>57</v>
      </c>
      <c r="S36" s="120"/>
      <c r="T36" s="121"/>
      <c r="U36" s="122"/>
      <c r="V36" s="122"/>
      <c r="W36" s="120"/>
      <c r="X36" s="121"/>
      <c r="Y36" s="122"/>
      <c r="Z36" s="122"/>
      <c r="AA36" s="120"/>
    </row>
    <row r="37" spans="2:27" s="114" customFormat="1" ht="27" hidden="1" customHeight="1" x14ac:dyDescent="0.3">
      <c r="B37" s="545"/>
      <c r="C37" s="118">
        <v>42041</v>
      </c>
      <c r="D37" s="119" t="s">
        <v>11</v>
      </c>
      <c r="E37" s="120"/>
      <c r="F37" s="121"/>
      <c r="G37" s="122"/>
      <c r="H37" s="122"/>
      <c r="I37" s="120"/>
      <c r="J37" s="121" t="s">
        <v>3</v>
      </c>
      <c r="K37" s="122" t="str">
        <f>J37</f>
        <v>KATA 1</v>
      </c>
      <c r="L37" s="122"/>
      <c r="M37" s="120"/>
      <c r="P37" s="545"/>
      <c r="Q37" s="118">
        <v>42406</v>
      </c>
      <c r="R37" s="119" t="s">
        <v>11</v>
      </c>
      <c r="S37" s="120"/>
      <c r="T37" s="121"/>
      <c r="U37" s="122"/>
      <c r="V37" s="122"/>
      <c r="W37" s="120"/>
      <c r="X37" s="121" t="s">
        <v>3</v>
      </c>
      <c r="Y37" s="122" t="str">
        <f>X37</f>
        <v>KATA 1</v>
      </c>
      <c r="Z37" s="122"/>
      <c r="AA37" s="120"/>
    </row>
    <row r="38" spans="2:27" s="114" customFormat="1" ht="27" hidden="1" customHeight="1" x14ac:dyDescent="0.3">
      <c r="B38" s="546"/>
      <c r="C38" s="127">
        <v>42042</v>
      </c>
      <c r="D38" s="128" t="s">
        <v>12</v>
      </c>
      <c r="E38" s="126"/>
      <c r="F38" s="138"/>
      <c r="G38" s="139"/>
      <c r="H38" s="139"/>
      <c r="I38" s="126"/>
      <c r="J38" s="138" t="s">
        <v>2</v>
      </c>
      <c r="K38" s="139"/>
      <c r="L38" s="131" t="str">
        <f>J38</f>
        <v>KIHON 2</v>
      </c>
      <c r="M38" s="126"/>
      <c r="P38" s="546"/>
      <c r="Q38" s="127">
        <v>42407</v>
      </c>
      <c r="R38" s="196" t="s">
        <v>12</v>
      </c>
      <c r="S38" s="126"/>
      <c r="T38" s="138"/>
      <c r="U38" s="139"/>
      <c r="V38" s="139"/>
      <c r="W38" s="126"/>
      <c r="X38" s="138" t="s">
        <v>2</v>
      </c>
      <c r="Y38" s="139"/>
      <c r="Z38" s="131" t="str">
        <f>X38</f>
        <v>KIHON 2</v>
      </c>
      <c r="AA38" s="126"/>
    </row>
    <row r="39" spans="2:27" s="133" customFormat="1" ht="27" hidden="1" customHeight="1" x14ac:dyDescent="0.3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</row>
    <row r="40" spans="2:27" s="134" customFormat="1" ht="46.8" hidden="1" x14ac:dyDescent="0.3">
      <c r="B40" s="135" t="s">
        <v>51</v>
      </c>
      <c r="C40" s="135" t="s">
        <v>52</v>
      </c>
      <c r="D40" s="135" t="s">
        <v>53</v>
      </c>
      <c r="E40" s="145" t="s">
        <v>94</v>
      </c>
      <c r="F40" s="145" t="s">
        <v>95</v>
      </c>
      <c r="G40" s="145"/>
      <c r="H40" s="145"/>
      <c r="I40" s="145" t="s">
        <v>123</v>
      </c>
      <c r="J40" s="145" t="s">
        <v>122</v>
      </c>
      <c r="K40" s="197" t="s">
        <v>121</v>
      </c>
      <c r="L40" s="197" t="s">
        <v>120</v>
      </c>
      <c r="M40" s="145" t="s">
        <v>100</v>
      </c>
      <c r="P40" s="135" t="s">
        <v>51</v>
      </c>
      <c r="Q40" s="135" t="s">
        <v>52</v>
      </c>
      <c r="R40" s="135" t="s">
        <v>53</v>
      </c>
      <c r="S40" s="145" t="s">
        <v>94</v>
      </c>
      <c r="T40" s="145" t="s">
        <v>95</v>
      </c>
      <c r="U40" s="145"/>
      <c r="V40" s="145"/>
      <c r="W40" s="145" t="s">
        <v>123</v>
      </c>
      <c r="X40" s="145" t="s">
        <v>122</v>
      </c>
      <c r="Y40" s="197" t="s">
        <v>121</v>
      </c>
      <c r="Z40" s="197" t="s">
        <v>120</v>
      </c>
      <c r="AA40" s="145" t="s">
        <v>100</v>
      </c>
    </row>
    <row r="41" spans="2:27" s="114" customFormat="1" ht="27" hidden="1" customHeight="1" x14ac:dyDescent="0.3">
      <c r="B41" s="544">
        <v>6</v>
      </c>
      <c r="C41" s="118">
        <v>42043</v>
      </c>
      <c r="D41" s="119" t="s">
        <v>54</v>
      </c>
      <c r="E41" s="146" t="s">
        <v>110</v>
      </c>
      <c r="F41" s="121" t="s">
        <v>1</v>
      </c>
      <c r="G41" s="147" t="str">
        <f>F41</f>
        <v>KIHON 1</v>
      </c>
      <c r="H41" s="147"/>
      <c r="I41" s="120"/>
      <c r="J41" s="121"/>
      <c r="K41" s="122"/>
      <c r="L41" s="122"/>
      <c r="M41" s="120"/>
      <c r="P41" s="544">
        <v>6</v>
      </c>
      <c r="Q41" s="118">
        <v>42408</v>
      </c>
      <c r="R41" s="119" t="s">
        <v>54</v>
      </c>
      <c r="S41" s="146" t="s">
        <v>110</v>
      </c>
      <c r="T41" s="121" t="s">
        <v>1</v>
      </c>
      <c r="U41" s="147" t="str">
        <f>T41</f>
        <v>KIHON 1</v>
      </c>
      <c r="V41" s="147"/>
      <c r="W41" s="120"/>
      <c r="X41" s="121"/>
      <c r="Y41" s="122"/>
      <c r="Z41" s="122"/>
      <c r="AA41" s="120"/>
    </row>
    <row r="42" spans="2:27" s="114" customFormat="1" ht="27" hidden="1" customHeight="1" x14ac:dyDescent="0.3">
      <c r="B42" s="545"/>
      <c r="C42" s="118">
        <v>42044</v>
      </c>
      <c r="D42" s="119" t="s">
        <v>55</v>
      </c>
      <c r="E42" s="198"/>
      <c r="F42" s="148"/>
      <c r="G42" s="199"/>
      <c r="H42" s="199"/>
      <c r="I42" s="198"/>
      <c r="J42" s="148"/>
      <c r="K42" s="199"/>
      <c r="L42" s="199"/>
      <c r="M42" s="198"/>
      <c r="P42" s="545"/>
      <c r="Q42" s="118">
        <v>42409</v>
      </c>
      <c r="R42" s="119" t="s">
        <v>55</v>
      </c>
      <c r="S42" s="198"/>
      <c r="T42" s="148"/>
      <c r="U42" s="199"/>
      <c r="V42" s="199"/>
      <c r="W42" s="198"/>
      <c r="X42" s="148"/>
      <c r="Y42" s="199"/>
      <c r="Z42" s="199"/>
      <c r="AA42" s="198"/>
    </row>
    <row r="43" spans="2:27" s="114" customFormat="1" ht="27" hidden="1" customHeight="1" x14ac:dyDescent="0.3">
      <c r="B43" s="545"/>
      <c r="C43" s="118">
        <v>42045</v>
      </c>
      <c r="D43" s="119" t="s">
        <v>9</v>
      </c>
      <c r="E43" s="120"/>
      <c r="F43" s="121"/>
      <c r="G43" s="122"/>
      <c r="H43" s="122"/>
      <c r="I43" s="129" t="s">
        <v>108</v>
      </c>
      <c r="J43" s="121"/>
      <c r="K43" s="122"/>
      <c r="L43" s="122"/>
      <c r="M43" s="120"/>
      <c r="P43" s="545"/>
      <c r="Q43" s="118">
        <v>42410</v>
      </c>
      <c r="R43" s="119" t="s">
        <v>9</v>
      </c>
      <c r="S43" s="120"/>
      <c r="T43" s="121"/>
      <c r="U43" s="122"/>
      <c r="V43" s="122"/>
      <c r="W43" s="129" t="s">
        <v>108</v>
      </c>
      <c r="X43" s="121"/>
      <c r="Y43" s="122"/>
      <c r="Z43" s="122"/>
      <c r="AA43" s="120"/>
    </row>
    <row r="44" spans="2:27" s="114" customFormat="1" ht="27" hidden="1" customHeight="1" x14ac:dyDescent="0.3">
      <c r="B44" s="545"/>
      <c r="C44" s="118">
        <v>42046</v>
      </c>
      <c r="D44" s="119" t="s">
        <v>56</v>
      </c>
      <c r="E44" s="120" t="str">
        <f>F44</f>
        <v>PARIKATA</v>
      </c>
      <c r="F44" s="121" t="s">
        <v>5</v>
      </c>
      <c r="G44" s="122"/>
      <c r="H44" s="122" t="str">
        <f>F44</f>
        <v>PARIKATA</v>
      </c>
      <c r="I44" s="120"/>
      <c r="J44" s="121"/>
      <c r="K44" s="122"/>
      <c r="L44" s="122"/>
      <c r="M44" s="120"/>
      <c r="P44" s="545"/>
      <c r="Q44" s="118">
        <v>42411</v>
      </c>
      <c r="R44" s="119" t="s">
        <v>56</v>
      </c>
      <c r="S44" s="120" t="str">
        <f>T44</f>
        <v>PARIKATA</v>
      </c>
      <c r="T44" s="121" t="s">
        <v>5</v>
      </c>
      <c r="U44" s="122"/>
      <c r="V44" s="122" t="str">
        <f>T44</f>
        <v>PARIKATA</v>
      </c>
      <c r="W44" s="120"/>
      <c r="X44" s="121"/>
      <c r="Y44" s="122"/>
      <c r="Z44" s="122"/>
      <c r="AA44" s="120"/>
    </row>
    <row r="45" spans="2:27" s="114" customFormat="1" ht="27" hidden="1" customHeight="1" x14ac:dyDescent="0.3">
      <c r="B45" s="545"/>
      <c r="C45" s="118">
        <v>42047</v>
      </c>
      <c r="D45" s="119" t="s">
        <v>57</v>
      </c>
      <c r="E45" s="120"/>
      <c r="F45" s="121"/>
      <c r="G45" s="122"/>
      <c r="H45" s="122"/>
      <c r="I45" s="120"/>
      <c r="J45" s="121"/>
      <c r="K45" s="122"/>
      <c r="L45" s="122"/>
      <c r="M45" s="120" t="s">
        <v>150</v>
      </c>
      <c r="P45" s="545"/>
      <c r="Q45" s="118">
        <v>42412</v>
      </c>
      <c r="R45" s="119" t="s">
        <v>57</v>
      </c>
      <c r="S45" s="120"/>
      <c r="T45" s="121"/>
      <c r="U45" s="122"/>
      <c r="V45" s="122"/>
      <c r="W45" s="120"/>
      <c r="X45" s="121"/>
      <c r="Y45" s="122"/>
      <c r="Z45" s="122"/>
      <c r="AA45" s="120" t="s">
        <v>150</v>
      </c>
    </row>
    <row r="46" spans="2:27" s="114" customFormat="1" ht="27" hidden="1" customHeight="1" x14ac:dyDescent="0.3">
      <c r="B46" s="545"/>
      <c r="C46" s="118">
        <v>42048</v>
      </c>
      <c r="D46" s="119" t="s">
        <v>11</v>
      </c>
      <c r="E46" s="120"/>
      <c r="F46" s="121"/>
      <c r="G46" s="122"/>
      <c r="H46" s="122"/>
      <c r="I46" s="120"/>
      <c r="J46" s="121" t="s">
        <v>109</v>
      </c>
      <c r="K46" s="122" t="str">
        <f>J46</f>
        <v>KUMITE 2</v>
      </c>
      <c r="L46" s="122"/>
      <c r="M46" s="120"/>
      <c r="P46" s="545"/>
      <c r="Q46" s="118">
        <v>42413</v>
      </c>
      <c r="R46" s="119" t="s">
        <v>11</v>
      </c>
      <c r="S46" s="120"/>
      <c r="T46" s="121"/>
      <c r="U46" s="122"/>
      <c r="V46" s="122"/>
      <c r="W46" s="120"/>
      <c r="X46" s="121" t="s">
        <v>109</v>
      </c>
      <c r="Y46" s="122" t="str">
        <f>X46</f>
        <v>KUMITE 2</v>
      </c>
      <c r="Z46" s="122"/>
      <c r="AA46" s="120"/>
    </row>
    <row r="47" spans="2:27" s="114" customFormat="1" ht="27" hidden="1" customHeight="1" x14ac:dyDescent="0.3">
      <c r="B47" s="546"/>
      <c r="C47" s="127">
        <v>42049</v>
      </c>
      <c r="D47" s="128" t="s">
        <v>12</v>
      </c>
      <c r="E47" s="126"/>
      <c r="F47" s="138"/>
      <c r="G47" s="139"/>
      <c r="H47" s="139"/>
      <c r="I47" s="126"/>
      <c r="J47" s="138" t="s">
        <v>3</v>
      </c>
      <c r="K47" s="139"/>
      <c r="L47" s="131" t="str">
        <f>J47</f>
        <v>KATA 1</v>
      </c>
      <c r="M47" s="126"/>
      <c r="P47" s="546"/>
      <c r="Q47" s="127">
        <v>42414</v>
      </c>
      <c r="R47" s="196" t="s">
        <v>12</v>
      </c>
      <c r="S47" s="126"/>
      <c r="T47" s="138"/>
      <c r="U47" s="139"/>
      <c r="V47" s="139"/>
      <c r="W47" s="126"/>
      <c r="X47" s="138" t="s">
        <v>3</v>
      </c>
      <c r="Y47" s="139"/>
      <c r="Z47" s="131" t="str">
        <f>X47</f>
        <v>KATA 1</v>
      </c>
      <c r="AA47" s="126"/>
    </row>
    <row r="48" spans="2:27" s="133" customFormat="1" ht="27" hidden="1" customHeight="1" x14ac:dyDescent="0.3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  <row r="49" spans="2:27" s="114" customFormat="1" ht="46.8" hidden="1" x14ac:dyDescent="0.3">
      <c r="B49" s="135" t="s">
        <v>51</v>
      </c>
      <c r="C49" s="135" t="s">
        <v>52</v>
      </c>
      <c r="D49" s="135" t="s">
        <v>53</v>
      </c>
      <c r="E49" s="145" t="s">
        <v>94</v>
      </c>
      <c r="F49" s="145" t="s">
        <v>95</v>
      </c>
      <c r="G49" s="145"/>
      <c r="H49" s="145"/>
      <c r="I49" s="145" t="s">
        <v>123</v>
      </c>
      <c r="J49" s="145" t="s">
        <v>122</v>
      </c>
      <c r="K49" s="197" t="s">
        <v>121</v>
      </c>
      <c r="L49" s="197" t="s">
        <v>120</v>
      </c>
      <c r="M49" s="145" t="s">
        <v>100</v>
      </c>
      <c r="P49" s="135" t="s">
        <v>51</v>
      </c>
      <c r="Q49" s="135" t="s">
        <v>52</v>
      </c>
      <c r="R49" s="135" t="s">
        <v>53</v>
      </c>
      <c r="S49" s="145" t="s">
        <v>94</v>
      </c>
      <c r="T49" s="145" t="s">
        <v>95</v>
      </c>
      <c r="U49" s="145"/>
      <c r="V49" s="145"/>
      <c r="W49" s="145" t="s">
        <v>123</v>
      </c>
      <c r="X49" s="145" t="s">
        <v>122</v>
      </c>
      <c r="Y49" s="197" t="s">
        <v>121</v>
      </c>
      <c r="Z49" s="197" t="s">
        <v>120</v>
      </c>
      <c r="AA49" s="145" t="s">
        <v>100</v>
      </c>
    </row>
    <row r="50" spans="2:27" s="114" customFormat="1" ht="27" hidden="1" customHeight="1" x14ac:dyDescent="0.3">
      <c r="B50" s="544">
        <v>7</v>
      </c>
      <c r="C50" s="118">
        <v>42050</v>
      </c>
      <c r="D50" s="119" t="s">
        <v>54</v>
      </c>
      <c r="E50" s="146" t="s">
        <v>110</v>
      </c>
      <c r="F50" s="121" t="s">
        <v>5</v>
      </c>
      <c r="G50" s="147" t="str">
        <f>F50</f>
        <v>PARIKATA</v>
      </c>
      <c r="H50" s="147"/>
      <c r="I50" s="120"/>
      <c r="J50" s="121"/>
      <c r="K50" s="122"/>
      <c r="L50" s="122"/>
      <c r="M50" s="120"/>
      <c r="P50" s="544">
        <v>7</v>
      </c>
      <c r="Q50" s="118">
        <v>42415</v>
      </c>
      <c r="R50" s="119" t="s">
        <v>54</v>
      </c>
      <c r="S50" s="146" t="s">
        <v>110</v>
      </c>
      <c r="T50" s="121" t="s">
        <v>5</v>
      </c>
      <c r="U50" s="147" t="str">
        <f>T50</f>
        <v>PARIKATA</v>
      </c>
      <c r="V50" s="147"/>
      <c r="W50" s="120"/>
      <c r="X50" s="121"/>
      <c r="Y50" s="122"/>
      <c r="Z50" s="122"/>
      <c r="AA50" s="120"/>
    </row>
    <row r="51" spans="2:27" s="114" customFormat="1" ht="27" hidden="1" customHeight="1" x14ac:dyDescent="0.3">
      <c r="B51" s="545"/>
      <c r="C51" s="118">
        <v>42051</v>
      </c>
      <c r="D51" s="119" t="s">
        <v>55</v>
      </c>
      <c r="E51" s="198"/>
      <c r="F51" s="148"/>
      <c r="G51" s="199"/>
      <c r="H51" s="199"/>
      <c r="I51" s="198"/>
      <c r="J51" s="148"/>
      <c r="K51" s="199"/>
      <c r="L51" s="199"/>
      <c r="M51" s="198"/>
      <c r="P51" s="545"/>
      <c r="Q51" s="118">
        <v>42416</v>
      </c>
      <c r="R51" s="119" t="s">
        <v>55</v>
      </c>
      <c r="S51" s="198"/>
      <c r="T51" s="148"/>
      <c r="U51" s="199"/>
      <c r="V51" s="199"/>
      <c r="W51" s="198"/>
      <c r="X51" s="148"/>
      <c r="Y51" s="199"/>
      <c r="Z51" s="199"/>
      <c r="AA51" s="198"/>
    </row>
    <row r="52" spans="2:27" s="114" customFormat="1" ht="27" hidden="1" customHeight="1" x14ac:dyDescent="0.3">
      <c r="B52" s="545"/>
      <c r="C52" s="118">
        <v>42052</v>
      </c>
      <c r="D52" s="119" t="s">
        <v>9</v>
      </c>
      <c r="E52" s="120"/>
      <c r="F52" s="121"/>
      <c r="G52" s="122"/>
      <c r="H52" s="122"/>
      <c r="I52" s="129" t="s">
        <v>108</v>
      </c>
      <c r="J52" s="121"/>
      <c r="K52" s="122"/>
      <c r="L52" s="122"/>
      <c r="M52" s="120"/>
      <c r="P52" s="545"/>
      <c r="Q52" s="118">
        <v>42417</v>
      </c>
      <c r="R52" s="119" t="s">
        <v>9</v>
      </c>
      <c r="S52" s="120"/>
      <c r="T52" s="121"/>
      <c r="U52" s="122"/>
      <c r="V52" s="122"/>
      <c r="W52" s="129" t="s">
        <v>108</v>
      </c>
      <c r="X52" s="121"/>
      <c r="Y52" s="122"/>
      <c r="Z52" s="122"/>
      <c r="AA52" s="120"/>
    </row>
    <row r="53" spans="2:27" s="114" customFormat="1" ht="27" hidden="1" customHeight="1" x14ac:dyDescent="0.3">
      <c r="B53" s="545"/>
      <c r="C53" s="118">
        <v>42053</v>
      </c>
      <c r="D53" s="119" t="s">
        <v>56</v>
      </c>
      <c r="E53" s="120" t="str">
        <f>F53</f>
        <v>KIHON 1</v>
      </c>
      <c r="F53" s="121" t="s">
        <v>1</v>
      </c>
      <c r="G53" s="122"/>
      <c r="H53" s="122" t="str">
        <f>F53</f>
        <v>KIHON 1</v>
      </c>
      <c r="I53" s="120"/>
      <c r="J53" s="121"/>
      <c r="K53" s="122"/>
      <c r="L53" s="122"/>
      <c r="M53" s="120"/>
      <c r="P53" s="545"/>
      <c r="Q53" s="118">
        <v>42418</v>
      </c>
      <c r="R53" s="119" t="s">
        <v>56</v>
      </c>
      <c r="S53" s="120" t="str">
        <f>T53</f>
        <v>KIHON 1</v>
      </c>
      <c r="T53" s="121" t="s">
        <v>1</v>
      </c>
      <c r="U53" s="122"/>
      <c r="V53" s="122" t="str">
        <f>T53</f>
        <v>KIHON 1</v>
      </c>
      <c r="W53" s="120"/>
      <c r="X53" s="121"/>
      <c r="Y53" s="122"/>
      <c r="Z53" s="122"/>
      <c r="AA53" s="120"/>
    </row>
    <row r="54" spans="2:27" s="114" customFormat="1" ht="27" hidden="1" customHeight="1" x14ac:dyDescent="0.3">
      <c r="B54" s="545"/>
      <c r="C54" s="118">
        <v>42054</v>
      </c>
      <c r="D54" s="119" t="s">
        <v>57</v>
      </c>
      <c r="E54" s="120"/>
      <c r="F54" s="121"/>
      <c r="G54" s="122"/>
      <c r="H54" s="122"/>
      <c r="I54" s="120"/>
      <c r="J54" s="121"/>
      <c r="K54" s="122"/>
      <c r="L54" s="122"/>
      <c r="M54" s="120"/>
      <c r="P54" s="545"/>
      <c r="Q54" s="118">
        <v>42419</v>
      </c>
      <c r="R54" s="119" t="s">
        <v>57</v>
      </c>
      <c r="S54" s="120"/>
      <c r="T54" s="121"/>
      <c r="U54" s="122"/>
      <c r="V54" s="122"/>
      <c r="W54" s="120"/>
      <c r="X54" s="121"/>
      <c r="Y54" s="122"/>
      <c r="Z54" s="122"/>
      <c r="AA54" s="120"/>
    </row>
    <row r="55" spans="2:27" s="114" customFormat="1" ht="27" hidden="1" customHeight="1" x14ac:dyDescent="0.3">
      <c r="B55" s="545"/>
      <c r="C55" s="118">
        <v>42055</v>
      </c>
      <c r="D55" s="119" t="s">
        <v>11</v>
      </c>
      <c r="E55" s="120"/>
      <c r="F55" s="121"/>
      <c r="G55" s="122"/>
      <c r="H55" s="122"/>
      <c r="I55" s="120"/>
      <c r="J55" s="121" t="s">
        <v>5</v>
      </c>
      <c r="K55" s="122" t="str">
        <f>J55</f>
        <v>PARIKATA</v>
      </c>
      <c r="L55" s="122"/>
      <c r="M55" s="120"/>
      <c r="P55" s="545"/>
      <c r="Q55" s="118">
        <v>42420</v>
      </c>
      <c r="R55" s="119" t="s">
        <v>11</v>
      </c>
      <c r="S55" s="120"/>
      <c r="T55" s="121"/>
      <c r="U55" s="122"/>
      <c r="V55" s="122"/>
      <c r="W55" s="120"/>
      <c r="X55" s="121" t="s">
        <v>5</v>
      </c>
      <c r="Y55" s="122" t="str">
        <f>X55</f>
        <v>PARIKATA</v>
      </c>
      <c r="Z55" s="122"/>
      <c r="AA55" s="120"/>
    </row>
    <row r="56" spans="2:27" s="114" customFormat="1" ht="27" hidden="1" customHeight="1" x14ac:dyDescent="0.3">
      <c r="B56" s="546"/>
      <c r="C56" s="127">
        <v>42056</v>
      </c>
      <c r="D56" s="128" t="s">
        <v>12</v>
      </c>
      <c r="E56" s="129"/>
      <c r="F56" s="130"/>
      <c r="G56" s="131"/>
      <c r="H56" s="131"/>
      <c r="I56" s="129"/>
      <c r="J56" s="130" t="s">
        <v>1</v>
      </c>
      <c r="K56" s="131"/>
      <c r="L56" s="131" t="str">
        <f>J56</f>
        <v>KIHON 1</v>
      </c>
      <c r="M56" s="129"/>
      <c r="P56" s="546"/>
      <c r="Q56" s="127">
        <v>42421</v>
      </c>
      <c r="R56" s="196" t="s">
        <v>12</v>
      </c>
      <c r="S56" s="129"/>
      <c r="T56" s="130"/>
      <c r="U56" s="131"/>
      <c r="V56" s="131"/>
      <c r="W56" s="129"/>
      <c r="X56" s="130" t="s">
        <v>1</v>
      </c>
      <c r="Y56" s="131"/>
      <c r="Z56" s="131" t="str">
        <f>X56</f>
        <v>KIHON 1</v>
      </c>
      <c r="AA56" s="129"/>
    </row>
    <row r="57" spans="2:27" s="133" customFormat="1" ht="27" hidden="1" customHeight="1" x14ac:dyDescent="0.3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</row>
    <row r="58" spans="2:27" s="134" customFormat="1" ht="46.8" hidden="1" x14ac:dyDescent="0.3">
      <c r="B58" s="135" t="s">
        <v>51</v>
      </c>
      <c r="C58" s="135" t="s">
        <v>52</v>
      </c>
      <c r="D58" s="135" t="s">
        <v>53</v>
      </c>
      <c r="E58" s="145" t="s">
        <v>94</v>
      </c>
      <c r="F58" s="145" t="s">
        <v>95</v>
      </c>
      <c r="G58" s="145"/>
      <c r="H58" s="145"/>
      <c r="I58" s="145" t="s">
        <v>123</v>
      </c>
      <c r="J58" s="145" t="s">
        <v>122</v>
      </c>
      <c r="K58" s="197" t="s">
        <v>121</v>
      </c>
      <c r="L58" s="197" t="s">
        <v>120</v>
      </c>
      <c r="M58" s="145" t="s">
        <v>100</v>
      </c>
      <c r="P58" s="135" t="s">
        <v>51</v>
      </c>
      <c r="Q58" s="135" t="s">
        <v>52</v>
      </c>
      <c r="R58" s="135" t="s">
        <v>53</v>
      </c>
      <c r="S58" s="145" t="s">
        <v>94</v>
      </c>
      <c r="T58" s="145" t="s">
        <v>95</v>
      </c>
      <c r="U58" s="145"/>
      <c r="V58" s="145"/>
      <c r="W58" s="145" t="s">
        <v>123</v>
      </c>
      <c r="X58" s="145" t="s">
        <v>122</v>
      </c>
      <c r="Y58" s="197" t="s">
        <v>121</v>
      </c>
      <c r="Z58" s="197" t="s">
        <v>120</v>
      </c>
      <c r="AA58" s="145" t="s">
        <v>100</v>
      </c>
    </row>
    <row r="59" spans="2:27" s="114" customFormat="1" ht="27" hidden="1" customHeight="1" x14ac:dyDescent="0.3">
      <c r="B59" s="544">
        <v>8</v>
      </c>
      <c r="C59" s="118">
        <v>42057</v>
      </c>
      <c r="D59" s="119" t="s">
        <v>54</v>
      </c>
      <c r="E59" s="203" t="s">
        <v>130</v>
      </c>
      <c r="F59" s="140"/>
      <c r="G59" s="204"/>
      <c r="H59" s="204"/>
      <c r="I59" s="140"/>
      <c r="J59" s="140"/>
      <c r="K59" s="140"/>
      <c r="L59" s="140"/>
      <c r="M59" s="140"/>
      <c r="P59" s="544">
        <v>8</v>
      </c>
      <c r="Q59" s="118">
        <v>42422</v>
      </c>
      <c r="R59" s="119" t="s">
        <v>54</v>
      </c>
      <c r="S59" s="550" t="s">
        <v>130</v>
      </c>
      <c r="T59" s="550"/>
      <c r="U59" s="550"/>
      <c r="V59" s="550"/>
      <c r="W59" s="550"/>
      <c r="X59" s="550"/>
      <c r="Y59" s="550"/>
      <c r="Z59" s="550"/>
      <c r="AA59" s="550"/>
    </row>
    <row r="60" spans="2:27" s="114" customFormat="1" ht="27" hidden="1" customHeight="1" x14ac:dyDescent="0.3">
      <c r="B60" s="545"/>
      <c r="C60" s="118">
        <v>42058</v>
      </c>
      <c r="D60" s="119" t="s">
        <v>55</v>
      </c>
      <c r="E60" s="200"/>
      <c r="F60" s="200"/>
      <c r="G60" s="200"/>
      <c r="H60" s="200"/>
      <c r="I60" s="200"/>
      <c r="J60" s="200"/>
      <c r="K60" s="200"/>
      <c r="L60" s="200"/>
      <c r="M60" s="200"/>
      <c r="P60" s="545"/>
      <c r="Q60" s="118">
        <v>42423</v>
      </c>
      <c r="R60" s="119" t="s">
        <v>55</v>
      </c>
      <c r="S60" s="551"/>
      <c r="T60" s="551"/>
      <c r="U60" s="551"/>
      <c r="V60" s="551"/>
      <c r="W60" s="551"/>
      <c r="X60" s="551"/>
      <c r="Y60" s="551"/>
      <c r="Z60" s="551"/>
      <c r="AA60" s="551"/>
    </row>
    <row r="61" spans="2:27" s="114" customFormat="1" ht="27" hidden="1" customHeight="1" x14ac:dyDescent="0.3">
      <c r="B61" s="545"/>
      <c r="C61" s="118">
        <v>42059</v>
      </c>
      <c r="D61" s="119" t="s">
        <v>9</v>
      </c>
      <c r="E61" s="140"/>
      <c r="F61" s="140"/>
      <c r="G61" s="140"/>
      <c r="H61" s="140"/>
      <c r="I61" s="140"/>
      <c r="J61" s="140"/>
      <c r="K61" s="140"/>
      <c r="L61" s="140"/>
      <c r="M61" s="140"/>
      <c r="P61" s="545"/>
      <c r="Q61" s="118">
        <v>42424</v>
      </c>
      <c r="R61" s="119" t="s">
        <v>9</v>
      </c>
      <c r="S61" s="551"/>
      <c r="T61" s="551"/>
      <c r="U61" s="551"/>
      <c r="V61" s="551"/>
      <c r="W61" s="551"/>
      <c r="X61" s="551"/>
      <c r="Y61" s="551"/>
      <c r="Z61" s="551"/>
      <c r="AA61" s="551"/>
    </row>
    <row r="62" spans="2:27" s="114" customFormat="1" ht="27" hidden="1" customHeight="1" x14ac:dyDescent="0.3">
      <c r="B62" s="545"/>
      <c r="C62" s="118">
        <v>42060</v>
      </c>
      <c r="D62" s="119" t="s">
        <v>56</v>
      </c>
      <c r="E62" s="140"/>
      <c r="F62" s="140"/>
      <c r="G62" s="140"/>
      <c r="H62" s="140"/>
      <c r="I62" s="140"/>
      <c r="J62" s="140"/>
      <c r="K62" s="140"/>
      <c r="L62" s="140"/>
      <c r="M62" s="140"/>
      <c r="P62" s="545"/>
      <c r="Q62" s="118">
        <v>42425</v>
      </c>
      <c r="R62" s="119" t="s">
        <v>56</v>
      </c>
      <c r="S62" s="551"/>
      <c r="T62" s="551"/>
      <c r="U62" s="551"/>
      <c r="V62" s="551"/>
      <c r="W62" s="551"/>
      <c r="X62" s="551"/>
      <c r="Y62" s="551"/>
      <c r="Z62" s="551"/>
      <c r="AA62" s="551"/>
    </row>
    <row r="63" spans="2:27" s="114" customFormat="1" ht="27" hidden="1" customHeight="1" x14ac:dyDescent="0.3">
      <c r="B63" s="545"/>
      <c r="C63" s="118">
        <v>42061</v>
      </c>
      <c r="D63" s="119" t="s">
        <v>57</v>
      </c>
      <c r="E63" s="140"/>
      <c r="F63" s="140"/>
      <c r="G63" s="140"/>
      <c r="H63" s="140"/>
      <c r="I63" s="140"/>
      <c r="J63" s="140"/>
      <c r="K63" s="140"/>
      <c r="L63" s="140"/>
      <c r="M63" s="140"/>
      <c r="P63" s="545"/>
      <c r="Q63" s="118">
        <v>42426</v>
      </c>
      <c r="R63" s="119" t="s">
        <v>57</v>
      </c>
      <c r="S63" s="551"/>
      <c r="T63" s="551"/>
      <c r="U63" s="551"/>
      <c r="V63" s="551"/>
      <c r="W63" s="551"/>
      <c r="X63" s="551"/>
      <c r="Y63" s="551"/>
      <c r="Z63" s="551"/>
      <c r="AA63" s="551"/>
    </row>
    <row r="64" spans="2:27" s="114" customFormat="1" ht="27" hidden="1" customHeight="1" x14ac:dyDescent="0.3">
      <c r="B64" s="545"/>
      <c r="C64" s="118">
        <v>42062</v>
      </c>
      <c r="D64" s="119" t="s">
        <v>11</v>
      </c>
      <c r="E64" s="140"/>
      <c r="F64" s="140"/>
      <c r="G64" s="140"/>
      <c r="H64" s="140"/>
      <c r="I64" s="140"/>
      <c r="J64" s="140"/>
      <c r="K64" s="140"/>
      <c r="L64" s="140"/>
      <c r="M64" s="140"/>
      <c r="P64" s="545"/>
      <c r="Q64" s="118">
        <v>42427</v>
      </c>
      <c r="R64" s="119" t="s">
        <v>11</v>
      </c>
      <c r="S64" s="551"/>
      <c r="T64" s="551"/>
      <c r="U64" s="551"/>
      <c r="V64" s="551"/>
      <c r="W64" s="551"/>
      <c r="X64" s="551"/>
      <c r="Y64" s="551"/>
      <c r="Z64" s="551"/>
      <c r="AA64" s="551"/>
    </row>
    <row r="65" spans="2:27" s="114" customFormat="1" ht="27" hidden="1" customHeight="1" x14ac:dyDescent="0.3">
      <c r="B65" s="546"/>
      <c r="C65" s="127">
        <v>42063</v>
      </c>
      <c r="D65" s="128" t="s">
        <v>12</v>
      </c>
      <c r="E65" s="141"/>
      <c r="F65" s="141"/>
      <c r="G65" s="141"/>
      <c r="H65" s="141"/>
      <c r="I65" s="141"/>
      <c r="J65" s="141"/>
      <c r="K65" s="141"/>
      <c r="L65" s="141"/>
      <c r="M65" s="141"/>
      <c r="P65" s="546"/>
      <c r="Q65" s="127">
        <v>42428</v>
      </c>
      <c r="R65" s="196" t="s">
        <v>12</v>
      </c>
      <c r="S65" s="552"/>
      <c r="T65" s="552"/>
      <c r="U65" s="552"/>
      <c r="V65" s="552"/>
      <c r="W65" s="552"/>
      <c r="X65" s="552"/>
      <c r="Y65" s="552"/>
      <c r="Z65" s="552"/>
      <c r="AA65" s="552"/>
    </row>
    <row r="66" spans="2:27" s="133" customFormat="1" ht="27" hidden="1" customHeight="1" x14ac:dyDescent="0.3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2:27" s="134" customFormat="1" ht="46.8" hidden="1" x14ac:dyDescent="0.3">
      <c r="B67" s="135" t="s">
        <v>51</v>
      </c>
      <c r="C67" s="135" t="s">
        <v>52</v>
      </c>
      <c r="D67" s="135" t="s">
        <v>53</v>
      </c>
      <c r="E67" s="145" t="s">
        <v>94</v>
      </c>
      <c r="F67" s="145" t="s">
        <v>95</v>
      </c>
      <c r="G67" s="145"/>
      <c r="H67" s="145"/>
      <c r="I67" s="145" t="s">
        <v>123</v>
      </c>
      <c r="J67" s="145" t="s">
        <v>122</v>
      </c>
      <c r="K67" s="197" t="s">
        <v>121</v>
      </c>
      <c r="L67" s="197" t="s">
        <v>120</v>
      </c>
      <c r="M67" s="145" t="s">
        <v>100</v>
      </c>
      <c r="P67" s="135" t="s">
        <v>51</v>
      </c>
      <c r="Q67" s="135" t="s">
        <v>52</v>
      </c>
      <c r="R67" s="135" t="s">
        <v>53</v>
      </c>
      <c r="S67" s="145" t="s">
        <v>94</v>
      </c>
      <c r="T67" s="145" t="s">
        <v>95</v>
      </c>
      <c r="U67" s="145"/>
      <c r="V67" s="145"/>
      <c r="W67" s="145" t="s">
        <v>123</v>
      </c>
      <c r="X67" s="145" t="s">
        <v>122</v>
      </c>
      <c r="Y67" s="197" t="s">
        <v>121</v>
      </c>
      <c r="Z67" s="197" t="s">
        <v>120</v>
      </c>
      <c r="AA67" s="145" t="s">
        <v>100</v>
      </c>
    </row>
    <row r="68" spans="2:27" s="114" customFormat="1" ht="27" hidden="1" customHeight="1" x14ac:dyDescent="0.3">
      <c r="B68" s="544">
        <v>9</v>
      </c>
      <c r="C68" s="142" t="s">
        <v>101</v>
      </c>
      <c r="D68" s="119" t="s">
        <v>54</v>
      </c>
      <c r="E68" s="146" t="s">
        <v>110</v>
      </c>
      <c r="F68" s="121" t="s">
        <v>2</v>
      </c>
      <c r="G68" s="147" t="str">
        <f>F68</f>
        <v>KIHON 2</v>
      </c>
      <c r="H68" s="147"/>
      <c r="I68" s="120"/>
      <c r="J68" s="121"/>
      <c r="K68" s="122"/>
      <c r="L68" s="122"/>
      <c r="M68" s="120"/>
      <c r="P68" s="544">
        <v>9</v>
      </c>
      <c r="Q68" s="142" t="s">
        <v>101</v>
      </c>
      <c r="R68" s="119" t="s">
        <v>54</v>
      </c>
      <c r="S68" s="146" t="s">
        <v>110</v>
      </c>
      <c r="T68" s="121" t="s">
        <v>2</v>
      </c>
      <c r="U68" s="147" t="str">
        <f>T68</f>
        <v>KIHON 2</v>
      </c>
      <c r="V68" s="147"/>
      <c r="W68" s="120"/>
      <c r="X68" s="121"/>
      <c r="Y68" s="122"/>
      <c r="Z68" s="122"/>
      <c r="AA68" s="120"/>
    </row>
    <row r="69" spans="2:27" s="114" customFormat="1" ht="27" hidden="1" customHeight="1" x14ac:dyDescent="0.3">
      <c r="B69" s="545"/>
      <c r="C69" s="118">
        <v>42064</v>
      </c>
      <c r="D69" s="119" t="s">
        <v>55</v>
      </c>
      <c r="E69" s="198"/>
      <c r="F69" s="148"/>
      <c r="G69" s="199"/>
      <c r="H69" s="199"/>
      <c r="I69" s="198"/>
      <c r="J69" s="148"/>
      <c r="K69" s="199"/>
      <c r="L69" s="199"/>
      <c r="M69" s="198"/>
      <c r="P69" s="545"/>
      <c r="Q69" s="118">
        <v>42430</v>
      </c>
      <c r="R69" s="119" t="s">
        <v>55</v>
      </c>
      <c r="S69" s="198"/>
      <c r="T69" s="148"/>
      <c r="U69" s="199"/>
      <c r="V69" s="199"/>
      <c r="W69" s="198"/>
      <c r="X69" s="148"/>
      <c r="Y69" s="199"/>
      <c r="Z69" s="199"/>
      <c r="AA69" s="198"/>
    </row>
    <row r="70" spans="2:27" s="114" customFormat="1" ht="27" hidden="1" customHeight="1" x14ac:dyDescent="0.3">
      <c r="B70" s="545"/>
      <c r="C70" s="118">
        <v>42065</v>
      </c>
      <c r="D70" s="119" t="s">
        <v>9</v>
      </c>
      <c r="E70" s="120"/>
      <c r="F70" s="121"/>
      <c r="G70" s="122"/>
      <c r="H70" s="122"/>
      <c r="I70" s="129" t="s">
        <v>108</v>
      </c>
      <c r="J70" s="121"/>
      <c r="K70" s="122"/>
      <c r="L70" s="122"/>
      <c r="M70" s="120"/>
      <c r="P70" s="545"/>
      <c r="Q70" s="118">
        <v>42431</v>
      </c>
      <c r="R70" s="119" t="s">
        <v>9</v>
      </c>
      <c r="S70" s="120"/>
      <c r="T70" s="121"/>
      <c r="U70" s="122"/>
      <c r="V70" s="122"/>
      <c r="W70" s="129" t="s">
        <v>108</v>
      </c>
      <c r="X70" s="121"/>
      <c r="Y70" s="122"/>
      <c r="Z70" s="122"/>
      <c r="AA70" s="120"/>
    </row>
    <row r="71" spans="2:27" s="114" customFormat="1" ht="27" hidden="1" customHeight="1" x14ac:dyDescent="0.3">
      <c r="B71" s="545"/>
      <c r="C71" s="118">
        <v>42066</v>
      </c>
      <c r="D71" s="119" t="s">
        <v>56</v>
      </c>
      <c r="E71" s="120" t="str">
        <f>F71</f>
        <v>KIHON 2</v>
      </c>
      <c r="F71" s="121" t="s">
        <v>2</v>
      </c>
      <c r="G71" s="122"/>
      <c r="H71" s="122" t="str">
        <f>F71</f>
        <v>KIHON 2</v>
      </c>
      <c r="I71" s="120"/>
      <c r="J71" s="121"/>
      <c r="K71" s="122"/>
      <c r="L71" s="122"/>
      <c r="M71" s="120"/>
      <c r="P71" s="545"/>
      <c r="Q71" s="118">
        <v>42432</v>
      </c>
      <c r="R71" s="119" t="s">
        <v>56</v>
      </c>
      <c r="S71" s="120" t="str">
        <f>T71</f>
        <v>KIHON 2</v>
      </c>
      <c r="T71" s="121" t="s">
        <v>2</v>
      </c>
      <c r="U71" s="122"/>
      <c r="V71" s="122" t="str">
        <f>T71</f>
        <v>KIHON 2</v>
      </c>
      <c r="W71" s="120"/>
      <c r="X71" s="121"/>
      <c r="Y71" s="122"/>
      <c r="Z71" s="122"/>
      <c r="AA71" s="120"/>
    </row>
    <row r="72" spans="2:27" s="114" customFormat="1" ht="27" hidden="1" customHeight="1" x14ac:dyDescent="0.3">
      <c r="B72" s="545"/>
      <c r="C72" s="118">
        <v>42067</v>
      </c>
      <c r="D72" s="119" t="s">
        <v>57</v>
      </c>
      <c r="E72" s="120"/>
      <c r="F72" s="121"/>
      <c r="G72" s="122"/>
      <c r="H72" s="122"/>
      <c r="I72" s="120"/>
      <c r="J72" s="121"/>
      <c r="K72" s="122"/>
      <c r="L72" s="122"/>
      <c r="M72" s="120" t="s">
        <v>150</v>
      </c>
      <c r="P72" s="545"/>
      <c r="Q72" s="118">
        <v>42433</v>
      </c>
      <c r="R72" s="119" t="s">
        <v>57</v>
      </c>
      <c r="S72" s="120"/>
      <c r="T72" s="121"/>
      <c r="U72" s="122"/>
      <c r="V72" s="122"/>
      <c r="W72" s="120"/>
      <c r="X72" s="121"/>
      <c r="Y72" s="122"/>
      <c r="Z72" s="122"/>
      <c r="AA72" s="120" t="s">
        <v>150</v>
      </c>
    </row>
    <row r="73" spans="2:27" s="114" customFormat="1" ht="27" hidden="1" customHeight="1" x14ac:dyDescent="0.3">
      <c r="B73" s="545"/>
      <c r="C73" s="118">
        <v>42068</v>
      </c>
      <c r="D73" s="119" t="s">
        <v>11</v>
      </c>
      <c r="E73" s="120"/>
      <c r="F73" s="121"/>
      <c r="G73" s="122"/>
      <c r="H73" s="122"/>
      <c r="I73" s="120"/>
      <c r="J73" s="121" t="s">
        <v>109</v>
      </c>
      <c r="K73" s="122" t="str">
        <f>J73</f>
        <v>KUMITE 2</v>
      </c>
      <c r="L73" s="122"/>
      <c r="M73" s="120"/>
      <c r="P73" s="545"/>
      <c r="Q73" s="118">
        <v>42434</v>
      </c>
      <c r="R73" s="119" t="s">
        <v>11</v>
      </c>
      <c r="S73" s="120"/>
      <c r="T73" s="121"/>
      <c r="U73" s="122"/>
      <c r="V73" s="122"/>
      <c r="W73" s="120"/>
      <c r="X73" s="121" t="s">
        <v>109</v>
      </c>
      <c r="Y73" s="122" t="str">
        <f>X73</f>
        <v>KUMITE 2</v>
      </c>
      <c r="Z73" s="122"/>
      <c r="AA73" s="120"/>
    </row>
    <row r="74" spans="2:27" s="114" customFormat="1" ht="27" customHeight="1" x14ac:dyDescent="0.3">
      <c r="B74" s="546"/>
      <c r="C74" s="127">
        <v>42069</v>
      </c>
      <c r="D74" s="128" t="s">
        <v>12</v>
      </c>
      <c r="E74" s="129"/>
      <c r="F74" s="130"/>
      <c r="G74" s="131"/>
      <c r="H74" s="131"/>
      <c r="I74" s="129"/>
      <c r="J74" s="130" t="s">
        <v>60</v>
      </c>
      <c r="K74" s="131"/>
      <c r="L74" s="131" t="str">
        <f>J74</f>
        <v>KEHONHALLINTA</v>
      </c>
      <c r="M74" s="129"/>
      <c r="P74" s="546"/>
      <c r="Q74" s="127">
        <v>42435</v>
      </c>
      <c r="R74" s="196" t="s">
        <v>12</v>
      </c>
      <c r="S74" s="129"/>
      <c r="T74" s="130"/>
      <c r="U74" s="131"/>
      <c r="V74" s="131"/>
      <c r="W74" s="129"/>
      <c r="X74" s="130" t="s">
        <v>60</v>
      </c>
      <c r="Y74" s="131"/>
      <c r="Z74" s="131" t="str">
        <f>X74</f>
        <v>KEHONHALLINTA</v>
      </c>
      <c r="AA74" s="129"/>
    </row>
    <row r="75" spans="2:27" s="133" customFormat="1" ht="27" hidden="1" customHeight="1" x14ac:dyDescent="0.3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</row>
    <row r="76" spans="2:27" s="134" customFormat="1" ht="46.8" hidden="1" x14ac:dyDescent="0.3">
      <c r="B76" s="135" t="s">
        <v>51</v>
      </c>
      <c r="C76" s="135" t="s">
        <v>52</v>
      </c>
      <c r="D76" s="135" t="s">
        <v>53</v>
      </c>
      <c r="E76" s="145" t="s">
        <v>94</v>
      </c>
      <c r="F76" s="145" t="s">
        <v>95</v>
      </c>
      <c r="G76" s="145"/>
      <c r="H76" s="145"/>
      <c r="I76" s="145" t="s">
        <v>123</v>
      </c>
      <c r="J76" s="145" t="s">
        <v>122</v>
      </c>
      <c r="K76" s="197" t="s">
        <v>121</v>
      </c>
      <c r="L76" s="197" t="s">
        <v>120</v>
      </c>
      <c r="M76" s="145" t="s">
        <v>100</v>
      </c>
      <c r="P76" s="135" t="s">
        <v>51</v>
      </c>
      <c r="Q76" s="135" t="s">
        <v>52</v>
      </c>
      <c r="R76" s="135" t="s">
        <v>53</v>
      </c>
      <c r="S76" s="145" t="s">
        <v>94</v>
      </c>
      <c r="T76" s="145" t="s">
        <v>95</v>
      </c>
      <c r="U76" s="145"/>
      <c r="V76" s="145"/>
      <c r="W76" s="145" t="s">
        <v>123</v>
      </c>
      <c r="X76" s="145" t="s">
        <v>122</v>
      </c>
      <c r="Y76" s="197" t="s">
        <v>121</v>
      </c>
      <c r="Z76" s="197" t="s">
        <v>120</v>
      </c>
      <c r="AA76" s="145" t="s">
        <v>100</v>
      </c>
    </row>
    <row r="77" spans="2:27" s="114" customFormat="1" ht="27" hidden="1" customHeight="1" x14ac:dyDescent="0.3">
      <c r="B77" s="544">
        <v>10</v>
      </c>
      <c r="C77" s="118">
        <v>42070</v>
      </c>
      <c r="D77" s="119" t="s">
        <v>54</v>
      </c>
      <c r="E77" s="146" t="s">
        <v>110</v>
      </c>
      <c r="F77" s="121" t="s">
        <v>1</v>
      </c>
      <c r="G77" s="147" t="str">
        <f>F77</f>
        <v>KIHON 1</v>
      </c>
      <c r="H77" s="147"/>
      <c r="I77" s="120"/>
      <c r="J77" s="121"/>
      <c r="K77" s="122"/>
      <c r="L77" s="122"/>
      <c r="M77" s="120"/>
      <c r="P77" s="544">
        <v>10</v>
      </c>
      <c r="Q77" s="118">
        <v>42436</v>
      </c>
      <c r="R77" s="119" t="s">
        <v>54</v>
      </c>
      <c r="S77" s="146" t="s">
        <v>110</v>
      </c>
      <c r="T77" s="121" t="s">
        <v>1</v>
      </c>
      <c r="U77" s="147" t="str">
        <f>T77</f>
        <v>KIHON 1</v>
      </c>
      <c r="V77" s="147"/>
      <c r="W77" s="120"/>
      <c r="X77" s="121"/>
      <c r="Y77" s="122"/>
      <c r="Z77" s="122"/>
      <c r="AA77" s="120"/>
    </row>
    <row r="78" spans="2:27" s="114" customFormat="1" ht="27" hidden="1" customHeight="1" x14ac:dyDescent="0.3">
      <c r="B78" s="545"/>
      <c r="C78" s="118">
        <v>42071</v>
      </c>
      <c r="D78" s="119" t="s">
        <v>55</v>
      </c>
      <c r="E78" s="198"/>
      <c r="F78" s="148"/>
      <c r="G78" s="199"/>
      <c r="H78" s="199"/>
      <c r="I78" s="198"/>
      <c r="J78" s="148"/>
      <c r="K78" s="199"/>
      <c r="L78" s="199"/>
      <c r="M78" s="198"/>
      <c r="P78" s="545"/>
      <c r="Q78" s="118">
        <v>42437</v>
      </c>
      <c r="R78" s="119" t="s">
        <v>55</v>
      </c>
      <c r="S78" s="198"/>
      <c r="T78" s="148"/>
      <c r="U78" s="199"/>
      <c r="V78" s="199"/>
      <c r="W78" s="198"/>
      <c r="X78" s="148"/>
      <c r="Y78" s="199"/>
      <c r="Z78" s="199"/>
      <c r="AA78" s="198"/>
    </row>
    <row r="79" spans="2:27" s="114" customFormat="1" ht="27" hidden="1" customHeight="1" x14ac:dyDescent="0.3">
      <c r="B79" s="545"/>
      <c r="C79" s="118">
        <v>42072</v>
      </c>
      <c r="D79" s="119" t="s">
        <v>9</v>
      </c>
      <c r="E79" s="120"/>
      <c r="F79" s="121"/>
      <c r="G79" s="122"/>
      <c r="H79" s="122"/>
      <c r="I79" s="129" t="s">
        <v>108</v>
      </c>
      <c r="J79" s="121"/>
      <c r="K79" s="122"/>
      <c r="L79" s="122"/>
      <c r="M79" s="120"/>
      <c r="P79" s="545"/>
      <c r="Q79" s="118">
        <v>42438</v>
      </c>
      <c r="R79" s="119" t="s">
        <v>9</v>
      </c>
      <c r="S79" s="120"/>
      <c r="T79" s="121"/>
      <c r="U79" s="122"/>
      <c r="V79" s="122"/>
      <c r="W79" s="129" t="s">
        <v>108</v>
      </c>
      <c r="X79" s="121"/>
      <c r="Y79" s="122"/>
      <c r="Z79" s="122"/>
      <c r="AA79" s="120"/>
    </row>
    <row r="80" spans="2:27" s="114" customFormat="1" ht="27" hidden="1" customHeight="1" x14ac:dyDescent="0.3">
      <c r="B80" s="545"/>
      <c r="C80" s="118">
        <v>42073</v>
      </c>
      <c r="D80" s="119" t="s">
        <v>56</v>
      </c>
      <c r="E80" s="120" t="str">
        <f>F80</f>
        <v>KATA 1</v>
      </c>
      <c r="F80" s="121" t="s">
        <v>3</v>
      </c>
      <c r="G80" s="122"/>
      <c r="H80" s="122" t="str">
        <f>F80</f>
        <v>KATA 1</v>
      </c>
      <c r="I80" s="120"/>
      <c r="J80" s="121"/>
      <c r="K80" s="122"/>
      <c r="L80" s="122"/>
      <c r="M80" s="120"/>
      <c r="P80" s="545"/>
      <c r="Q80" s="118">
        <v>42439</v>
      </c>
      <c r="R80" s="119" t="s">
        <v>56</v>
      </c>
      <c r="S80" s="120" t="str">
        <f>T80</f>
        <v>KATA 1</v>
      </c>
      <c r="T80" s="121" t="s">
        <v>3</v>
      </c>
      <c r="U80" s="122"/>
      <c r="V80" s="122" t="str">
        <f>T80</f>
        <v>KATA 1</v>
      </c>
      <c r="W80" s="120"/>
      <c r="X80" s="121"/>
      <c r="Y80" s="122"/>
      <c r="Z80" s="122"/>
      <c r="AA80" s="120"/>
    </row>
    <row r="81" spans="2:27" s="114" customFormat="1" ht="27" hidden="1" customHeight="1" x14ac:dyDescent="0.3">
      <c r="B81" s="545"/>
      <c r="C81" s="118">
        <v>42074</v>
      </c>
      <c r="D81" s="119" t="s">
        <v>57</v>
      </c>
      <c r="E81" s="120"/>
      <c r="F81" s="121"/>
      <c r="G81" s="122"/>
      <c r="H81" s="122"/>
      <c r="I81" s="120"/>
      <c r="J81" s="121"/>
      <c r="K81" s="122"/>
      <c r="L81" s="122"/>
      <c r="M81" s="120"/>
      <c r="P81" s="545"/>
      <c r="Q81" s="118">
        <v>42440</v>
      </c>
      <c r="R81" s="119" t="s">
        <v>57</v>
      </c>
      <c r="S81" s="120"/>
      <c r="T81" s="121"/>
      <c r="U81" s="122"/>
      <c r="V81" s="122"/>
      <c r="W81" s="120"/>
      <c r="X81" s="121"/>
      <c r="Y81" s="122"/>
      <c r="Z81" s="122"/>
      <c r="AA81" s="120"/>
    </row>
    <row r="82" spans="2:27" s="114" customFormat="1" ht="27" hidden="1" customHeight="1" x14ac:dyDescent="0.3">
      <c r="B82" s="545"/>
      <c r="C82" s="118">
        <v>42075</v>
      </c>
      <c r="D82" s="119" t="s">
        <v>11</v>
      </c>
      <c r="E82" s="120"/>
      <c r="F82" s="121"/>
      <c r="G82" s="122"/>
      <c r="H82" s="122"/>
      <c r="I82" s="120"/>
      <c r="J82" s="121" t="s">
        <v>2</v>
      </c>
      <c r="K82" s="122" t="str">
        <f>J82</f>
        <v>KIHON 2</v>
      </c>
      <c r="L82" s="122"/>
      <c r="M82" s="120"/>
      <c r="P82" s="545"/>
      <c r="Q82" s="118">
        <v>42441</v>
      </c>
      <c r="R82" s="119" t="s">
        <v>11</v>
      </c>
      <c r="S82" s="120"/>
      <c r="T82" s="121"/>
      <c r="U82" s="122"/>
      <c r="V82" s="122"/>
      <c r="W82" s="120"/>
      <c r="X82" s="121" t="s">
        <v>2</v>
      </c>
      <c r="Y82" s="122" t="str">
        <f>X82</f>
        <v>KIHON 2</v>
      </c>
      <c r="Z82" s="122"/>
      <c r="AA82" s="120"/>
    </row>
    <row r="83" spans="2:27" s="114" customFormat="1" ht="27" hidden="1" customHeight="1" x14ac:dyDescent="0.3">
      <c r="B83" s="546"/>
      <c r="C83" s="127">
        <v>42076</v>
      </c>
      <c r="D83" s="128" t="s">
        <v>12</v>
      </c>
      <c r="E83" s="129"/>
      <c r="F83" s="130"/>
      <c r="G83" s="131"/>
      <c r="H83" s="131"/>
      <c r="I83" s="129"/>
      <c r="J83" s="130" t="s">
        <v>5</v>
      </c>
      <c r="K83" s="131"/>
      <c r="L83" s="131" t="str">
        <f>J83</f>
        <v>PARIKATA</v>
      </c>
      <c r="M83" s="129"/>
      <c r="P83" s="546"/>
      <c r="Q83" s="127">
        <v>42442</v>
      </c>
      <c r="R83" s="196" t="s">
        <v>12</v>
      </c>
      <c r="S83" s="129"/>
      <c r="T83" s="130"/>
      <c r="U83" s="131"/>
      <c r="V83" s="131"/>
      <c r="W83" s="129"/>
      <c r="X83" s="130" t="s">
        <v>5</v>
      </c>
      <c r="Y83" s="131"/>
      <c r="Z83" s="131" t="str">
        <f>X83</f>
        <v>PARIKATA</v>
      </c>
      <c r="AA83" s="129"/>
    </row>
    <row r="84" spans="2:27" s="133" customFormat="1" ht="27" hidden="1" customHeight="1" x14ac:dyDescent="0.3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</row>
    <row r="85" spans="2:27" s="134" customFormat="1" ht="46.8" hidden="1" x14ac:dyDescent="0.3">
      <c r="B85" s="135" t="s">
        <v>51</v>
      </c>
      <c r="C85" s="135" t="s">
        <v>52</v>
      </c>
      <c r="D85" s="135" t="s">
        <v>53</v>
      </c>
      <c r="E85" s="145" t="s">
        <v>94</v>
      </c>
      <c r="F85" s="145" t="s">
        <v>95</v>
      </c>
      <c r="G85" s="145"/>
      <c r="H85" s="145"/>
      <c r="I85" s="145" t="s">
        <v>123</v>
      </c>
      <c r="J85" s="145" t="s">
        <v>122</v>
      </c>
      <c r="K85" s="197" t="s">
        <v>121</v>
      </c>
      <c r="L85" s="197" t="s">
        <v>120</v>
      </c>
      <c r="M85" s="145" t="s">
        <v>100</v>
      </c>
      <c r="P85" s="135" t="s">
        <v>51</v>
      </c>
      <c r="Q85" s="135" t="s">
        <v>52</v>
      </c>
      <c r="R85" s="135" t="s">
        <v>53</v>
      </c>
      <c r="S85" s="145" t="s">
        <v>94</v>
      </c>
      <c r="T85" s="145" t="s">
        <v>95</v>
      </c>
      <c r="U85" s="145"/>
      <c r="V85" s="145"/>
      <c r="W85" s="145" t="s">
        <v>123</v>
      </c>
      <c r="X85" s="145" t="s">
        <v>122</v>
      </c>
      <c r="Y85" s="197" t="s">
        <v>121</v>
      </c>
      <c r="Z85" s="197" t="s">
        <v>120</v>
      </c>
      <c r="AA85" s="145" t="s">
        <v>100</v>
      </c>
    </row>
    <row r="86" spans="2:27" s="114" customFormat="1" ht="27" hidden="1" customHeight="1" x14ac:dyDescent="0.3">
      <c r="B86" s="544">
        <v>11</v>
      </c>
      <c r="C86" s="118">
        <v>42077</v>
      </c>
      <c r="D86" s="119" t="s">
        <v>54</v>
      </c>
      <c r="E86" s="146" t="s">
        <v>110</v>
      </c>
      <c r="F86" s="121" t="s">
        <v>3</v>
      </c>
      <c r="G86" s="147" t="str">
        <f>F86</f>
        <v>KATA 1</v>
      </c>
      <c r="H86" s="147"/>
      <c r="I86" s="120"/>
      <c r="J86" s="121"/>
      <c r="K86" s="122"/>
      <c r="L86" s="122"/>
      <c r="M86" s="120"/>
      <c r="P86" s="544">
        <v>11</v>
      </c>
      <c r="Q86" s="118">
        <v>42443</v>
      </c>
      <c r="R86" s="119" t="s">
        <v>54</v>
      </c>
      <c r="S86" s="146" t="s">
        <v>110</v>
      </c>
      <c r="T86" s="121" t="s">
        <v>3</v>
      </c>
      <c r="U86" s="147" t="str">
        <f>T86</f>
        <v>KATA 1</v>
      </c>
      <c r="V86" s="147"/>
      <c r="W86" s="120"/>
      <c r="X86" s="121"/>
      <c r="Y86" s="122"/>
      <c r="Z86" s="122"/>
      <c r="AA86" s="120"/>
    </row>
    <row r="87" spans="2:27" s="114" customFormat="1" ht="27" hidden="1" customHeight="1" x14ac:dyDescent="0.3">
      <c r="B87" s="545"/>
      <c r="C87" s="118">
        <v>42078</v>
      </c>
      <c r="D87" s="119" t="s">
        <v>55</v>
      </c>
      <c r="E87" s="198"/>
      <c r="F87" s="148"/>
      <c r="G87" s="199"/>
      <c r="H87" s="199"/>
      <c r="I87" s="198"/>
      <c r="J87" s="148"/>
      <c r="K87" s="199"/>
      <c r="L87" s="199"/>
      <c r="M87" s="198"/>
      <c r="P87" s="545"/>
      <c r="Q87" s="118">
        <v>42444</v>
      </c>
      <c r="R87" s="119" t="s">
        <v>55</v>
      </c>
      <c r="S87" s="198"/>
      <c r="T87" s="148"/>
      <c r="U87" s="199"/>
      <c r="V87" s="199"/>
      <c r="W87" s="198"/>
      <c r="X87" s="148"/>
      <c r="Y87" s="199"/>
      <c r="Z87" s="199"/>
      <c r="AA87" s="198"/>
    </row>
    <row r="88" spans="2:27" s="114" customFormat="1" ht="27" hidden="1" customHeight="1" x14ac:dyDescent="0.3">
      <c r="B88" s="545"/>
      <c r="C88" s="118">
        <v>42079</v>
      </c>
      <c r="D88" s="119" t="s">
        <v>9</v>
      </c>
      <c r="E88" s="120"/>
      <c r="F88" s="121"/>
      <c r="G88" s="122"/>
      <c r="H88" s="122"/>
      <c r="I88" s="129" t="s">
        <v>108</v>
      </c>
      <c r="J88" s="121"/>
      <c r="K88" s="122"/>
      <c r="L88" s="122"/>
      <c r="M88" s="120"/>
      <c r="P88" s="545"/>
      <c r="Q88" s="118">
        <v>42445</v>
      </c>
      <c r="R88" s="119" t="s">
        <v>9</v>
      </c>
      <c r="S88" s="120"/>
      <c r="T88" s="121"/>
      <c r="U88" s="122"/>
      <c r="V88" s="122"/>
      <c r="W88" s="129" t="s">
        <v>108</v>
      </c>
      <c r="X88" s="121"/>
      <c r="Y88" s="122"/>
      <c r="Z88" s="122"/>
      <c r="AA88" s="120"/>
    </row>
    <row r="89" spans="2:27" s="114" customFormat="1" ht="27" hidden="1" customHeight="1" x14ac:dyDescent="0.3">
      <c r="B89" s="545"/>
      <c r="C89" s="118">
        <v>42080</v>
      </c>
      <c r="D89" s="119" t="s">
        <v>56</v>
      </c>
      <c r="E89" s="120" t="str">
        <f>F89</f>
        <v>KATA 2</v>
      </c>
      <c r="F89" s="121" t="s">
        <v>4</v>
      </c>
      <c r="G89" s="122"/>
      <c r="H89" s="122" t="str">
        <f>F89</f>
        <v>KATA 2</v>
      </c>
      <c r="I89" s="120"/>
      <c r="J89" s="121"/>
      <c r="K89" s="122"/>
      <c r="L89" s="122"/>
      <c r="M89" s="120"/>
      <c r="P89" s="545"/>
      <c r="Q89" s="118">
        <v>42446</v>
      </c>
      <c r="R89" s="119" t="s">
        <v>56</v>
      </c>
      <c r="S89" s="120" t="str">
        <f>T89</f>
        <v>KATA 2</v>
      </c>
      <c r="T89" s="121" t="s">
        <v>4</v>
      </c>
      <c r="U89" s="122"/>
      <c r="V89" s="122" t="str">
        <f>T89</f>
        <v>KATA 2</v>
      </c>
      <c r="W89" s="120"/>
      <c r="X89" s="121"/>
      <c r="Y89" s="122"/>
      <c r="Z89" s="122"/>
      <c r="AA89" s="120"/>
    </row>
    <row r="90" spans="2:27" s="114" customFormat="1" ht="27" hidden="1" customHeight="1" x14ac:dyDescent="0.3">
      <c r="B90" s="545"/>
      <c r="C90" s="118">
        <v>42081</v>
      </c>
      <c r="D90" s="119" t="s">
        <v>57</v>
      </c>
      <c r="E90" s="120"/>
      <c r="F90" s="121"/>
      <c r="G90" s="122"/>
      <c r="H90" s="122"/>
      <c r="I90" s="120"/>
      <c r="J90" s="121"/>
      <c r="K90" s="122"/>
      <c r="L90" s="122"/>
      <c r="M90" s="120"/>
      <c r="P90" s="545"/>
      <c r="Q90" s="118">
        <v>42447</v>
      </c>
      <c r="R90" s="119" t="s">
        <v>57</v>
      </c>
      <c r="S90" s="120"/>
      <c r="T90" s="121"/>
      <c r="U90" s="122"/>
      <c r="V90" s="122"/>
      <c r="W90" s="120"/>
      <c r="X90" s="121"/>
      <c r="Y90" s="122"/>
      <c r="Z90" s="122"/>
      <c r="AA90" s="120"/>
    </row>
    <row r="91" spans="2:27" s="114" customFormat="1" ht="27" hidden="1" customHeight="1" x14ac:dyDescent="0.3">
      <c r="B91" s="545"/>
      <c r="C91" s="118">
        <v>42082</v>
      </c>
      <c r="D91" s="119" t="s">
        <v>11</v>
      </c>
      <c r="E91" s="120"/>
      <c r="F91" s="121"/>
      <c r="G91" s="122"/>
      <c r="H91" s="122"/>
      <c r="I91" s="120"/>
      <c r="J91" s="121" t="s">
        <v>109</v>
      </c>
      <c r="K91" s="122" t="str">
        <f>J91</f>
        <v>KUMITE 2</v>
      </c>
      <c r="L91" s="122"/>
      <c r="M91" s="120"/>
      <c r="P91" s="545"/>
      <c r="Q91" s="118">
        <v>42448</v>
      </c>
      <c r="R91" s="119" t="s">
        <v>11</v>
      </c>
      <c r="S91" s="120"/>
      <c r="T91" s="121"/>
      <c r="U91" s="122"/>
      <c r="V91" s="122"/>
      <c r="W91" s="120"/>
      <c r="X91" s="121" t="s">
        <v>109</v>
      </c>
      <c r="Y91" s="122" t="str">
        <f>X91</f>
        <v>KUMITE 2</v>
      </c>
      <c r="Z91" s="122"/>
      <c r="AA91" s="120"/>
    </row>
    <row r="92" spans="2:27" s="114" customFormat="1" ht="27" hidden="1" customHeight="1" x14ac:dyDescent="0.3">
      <c r="B92" s="546"/>
      <c r="C92" s="127">
        <v>42083</v>
      </c>
      <c r="D92" s="128" t="s">
        <v>12</v>
      </c>
      <c r="E92" s="129"/>
      <c r="F92" s="130"/>
      <c r="G92" s="131"/>
      <c r="H92" s="131"/>
      <c r="I92" s="129"/>
      <c r="J92" s="130" t="s">
        <v>59</v>
      </c>
      <c r="K92" s="131"/>
      <c r="L92" s="131" t="str">
        <f>J92</f>
        <v>ITSEPUOLUSTUS</v>
      </c>
      <c r="M92" s="129"/>
      <c r="P92" s="546"/>
      <c r="Q92" s="127">
        <v>42449</v>
      </c>
      <c r="R92" s="196" t="s">
        <v>12</v>
      </c>
      <c r="S92" s="129"/>
      <c r="T92" s="130"/>
      <c r="U92" s="131"/>
      <c r="V92" s="131"/>
      <c r="W92" s="129"/>
      <c r="X92" s="130" t="s">
        <v>59</v>
      </c>
      <c r="Y92" s="131"/>
      <c r="Z92" s="131" t="str">
        <f>X92</f>
        <v>ITSEPUOLUSTUS</v>
      </c>
      <c r="AA92" s="129"/>
    </row>
    <row r="93" spans="2:27" s="133" customFormat="1" ht="27" hidden="1" customHeight="1" x14ac:dyDescent="0.3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</row>
    <row r="94" spans="2:27" s="114" customFormat="1" ht="46.8" hidden="1" x14ac:dyDescent="0.3">
      <c r="B94" s="135" t="s">
        <v>51</v>
      </c>
      <c r="C94" s="135" t="s">
        <v>52</v>
      </c>
      <c r="D94" s="135" t="s">
        <v>53</v>
      </c>
      <c r="E94" s="145" t="s">
        <v>94</v>
      </c>
      <c r="F94" s="145" t="s">
        <v>95</v>
      </c>
      <c r="G94" s="145"/>
      <c r="H94" s="145"/>
      <c r="I94" s="145" t="s">
        <v>123</v>
      </c>
      <c r="J94" s="145" t="s">
        <v>122</v>
      </c>
      <c r="K94" s="197" t="s">
        <v>121</v>
      </c>
      <c r="L94" s="197" t="s">
        <v>120</v>
      </c>
      <c r="M94" s="145" t="s">
        <v>100</v>
      </c>
      <c r="P94" s="135" t="s">
        <v>51</v>
      </c>
      <c r="Q94" s="135" t="s">
        <v>52</v>
      </c>
      <c r="R94" s="135" t="s">
        <v>53</v>
      </c>
      <c r="S94" s="145" t="s">
        <v>94</v>
      </c>
      <c r="T94" s="145" t="s">
        <v>95</v>
      </c>
      <c r="U94" s="145"/>
      <c r="V94" s="145"/>
      <c r="W94" s="145" t="s">
        <v>123</v>
      </c>
      <c r="X94" s="145" t="s">
        <v>122</v>
      </c>
      <c r="Y94" s="197" t="s">
        <v>121</v>
      </c>
      <c r="Z94" s="197" t="s">
        <v>120</v>
      </c>
      <c r="AA94" s="145" t="s">
        <v>100</v>
      </c>
    </row>
    <row r="95" spans="2:27" s="114" customFormat="1" ht="27" hidden="1" customHeight="1" x14ac:dyDescent="0.3">
      <c r="B95" s="544">
        <v>12</v>
      </c>
      <c r="C95" s="118">
        <v>42084</v>
      </c>
      <c r="D95" s="119" t="s">
        <v>54</v>
      </c>
      <c r="E95" s="146" t="s">
        <v>110</v>
      </c>
      <c r="F95" s="121" t="s">
        <v>4</v>
      </c>
      <c r="G95" s="147" t="str">
        <f>F95</f>
        <v>KATA 2</v>
      </c>
      <c r="H95" s="147"/>
      <c r="I95" s="120"/>
      <c r="J95" s="121"/>
      <c r="K95" s="122"/>
      <c r="L95" s="122"/>
      <c r="M95" s="120"/>
      <c r="P95" s="544">
        <v>12</v>
      </c>
      <c r="Q95" s="118">
        <v>42450</v>
      </c>
      <c r="R95" s="119" t="s">
        <v>54</v>
      </c>
      <c r="S95" s="146" t="s">
        <v>110</v>
      </c>
      <c r="T95" s="121" t="s">
        <v>4</v>
      </c>
      <c r="U95" s="147" t="str">
        <f>T95</f>
        <v>KATA 2</v>
      </c>
      <c r="V95" s="147"/>
      <c r="W95" s="120"/>
      <c r="X95" s="121"/>
      <c r="Y95" s="122"/>
      <c r="Z95" s="122"/>
      <c r="AA95" s="120"/>
    </row>
    <row r="96" spans="2:27" s="114" customFormat="1" ht="27" hidden="1" customHeight="1" x14ac:dyDescent="0.3">
      <c r="B96" s="545"/>
      <c r="C96" s="118">
        <v>42085</v>
      </c>
      <c r="D96" s="119" t="s">
        <v>55</v>
      </c>
      <c r="E96" s="198"/>
      <c r="F96" s="148"/>
      <c r="G96" s="199"/>
      <c r="H96" s="199"/>
      <c r="I96" s="198"/>
      <c r="J96" s="148"/>
      <c r="K96" s="199"/>
      <c r="L96" s="199"/>
      <c r="M96" s="198"/>
      <c r="P96" s="545"/>
      <c r="Q96" s="118">
        <v>42451</v>
      </c>
      <c r="R96" s="119" t="s">
        <v>55</v>
      </c>
      <c r="S96" s="198"/>
      <c r="T96" s="148"/>
      <c r="U96" s="199"/>
      <c r="V96" s="199"/>
      <c r="W96" s="198"/>
      <c r="X96" s="148"/>
      <c r="Y96" s="199"/>
      <c r="Z96" s="199"/>
      <c r="AA96" s="198"/>
    </row>
    <row r="97" spans="2:27" s="114" customFormat="1" ht="27" hidden="1" customHeight="1" x14ac:dyDescent="0.3">
      <c r="B97" s="545"/>
      <c r="C97" s="118">
        <v>42086</v>
      </c>
      <c r="D97" s="119" t="s">
        <v>9</v>
      </c>
      <c r="E97" s="120"/>
      <c r="F97" s="121"/>
      <c r="G97" s="122"/>
      <c r="H97" s="122"/>
      <c r="I97" s="129" t="s">
        <v>108</v>
      </c>
      <c r="J97" s="121"/>
      <c r="K97" s="122"/>
      <c r="L97" s="122"/>
      <c r="M97" s="120"/>
      <c r="P97" s="545"/>
      <c r="Q97" s="118">
        <v>42452</v>
      </c>
      <c r="R97" s="119" t="s">
        <v>9</v>
      </c>
      <c r="S97" s="120"/>
      <c r="T97" s="121"/>
      <c r="U97" s="122"/>
      <c r="V97" s="122"/>
      <c r="W97" s="129" t="s">
        <v>108</v>
      </c>
      <c r="X97" s="121"/>
      <c r="Y97" s="122"/>
      <c r="Z97" s="122"/>
      <c r="AA97" s="120"/>
    </row>
    <row r="98" spans="2:27" s="114" customFormat="1" ht="27" hidden="1" customHeight="1" x14ac:dyDescent="0.3">
      <c r="B98" s="545"/>
      <c r="C98" s="118">
        <v>42087</v>
      </c>
      <c r="D98" s="119" t="s">
        <v>56</v>
      </c>
      <c r="E98" s="143" t="s">
        <v>132</v>
      </c>
      <c r="F98" s="144"/>
      <c r="G98" s="144"/>
      <c r="H98" s="144"/>
      <c r="I98" s="144"/>
      <c r="J98" s="144"/>
      <c r="K98" s="144"/>
      <c r="L98" s="144"/>
      <c r="M98" s="126" t="s">
        <v>150</v>
      </c>
      <c r="P98" s="545"/>
      <c r="Q98" s="118">
        <v>42453</v>
      </c>
      <c r="R98" s="119" t="s">
        <v>56</v>
      </c>
      <c r="S98" s="540" t="s">
        <v>160</v>
      </c>
      <c r="T98" s="540"/>
      <c r="U98" s="540"/>
      <c r="V98" s="540"/>
      <c r="W98" s="540"/>
      <c r="X98" s="540"/>
      <c r="Y98" s="144"/>
      <c r="Z98" s="144"/>
      <c r="AA98" s="126" t="s">
        <v>150</v>
      </c>
    </row>
    <row r="99" spans="2:27" s="114" customFormat="1" ht="27" hidden="1" customHeight="1" x14ac:dyDescent="0.3">
      <c r="B99" s="545"/>
      <c r="C99" s="118">
        <v>42088</v>
      </c>
      <c r="D99" s="119" t="s">
        <v>57</v>
      </c>
      <c r="E99" s="144"/>
      <c r="F99" s="144"/>
      <c r="G99" s="144"/>
      <c r="H99" s="144"/>
      <c r="I99" s="144"/>
      <c r="J99" s="144"/>
      <c r="K99" s="144"/>
      <c r="L99" s="144"/>
      <c r="M99" s="144"/>
      <c r="P99" s="545"/>
      <c r="Q99" s="118">
        <v>42454</v>
      </c>
      <c r="R99" s="119" t="s">
        <v>57</v>
      </c>
      <c r="S99" s="541"/>
      <c r="T99" s="541"/>
      <c r="U99" s="541"/>
      <c r="V99" s="541"/>
      <c r="W99" s="541"/>
      <c r="X99" s="541"/>
      <c r="Y99" s="144"/>
      <c r="Z99" s="144"/>
      <c r="AA99" s="540"/>
    </row>
    <row r="100" spans="2:27" s="114" customFormat="1" ht="27" hidden="1" customHeight="1" x14ac:dyDescent="0.3">
      <c r="B100" s="545"/>
      <c r="C100" s="118">
        <v>42089</v>
      </c>
      <c r="D100" s="119" t="s">
        <v>11</v>
      </c>
      <c r="E100" s="144"/>
      <c r="F100" s="144"/>
      <c r="G100" s="144"/>
      <c r="H100" s="144"/>
      <c r="I100" s="144"/>
      <c r="J100" s="144"/>
      <c r="K100" s="140"/>
      <c r="L100" s="144"/>
      <c r="M100" s="144"/>
      <c r="P100" s="545"/>
      <c r="Q100" s="118">
        <v>42455</v>
      </c>
      <c r="R100" s="119" t="s">
        <v>11</v>
      </c>
      <c r="S100" s="541"/>
      <c r="T100" s="541"/>
      <c r="U100" s="541"/>
      <c r="V100" s="541"/>
      <c r="W100" s="541"/>
      <c r="X100" s="541"/>
      <c r="Y100" s="140"/>
      <c r="Z100" s="144"/>
      <c r="AA100" s="541"/>
    </row>
    <row r="101" spans="2:27" s="114" customFormat="1" ht="27" hidden="1" customHeight="1" x14ac:dyDescent="0.3">
      <c r="B101" s="546"/>
      <c r="C101" s="127">
        <v>42090</v>
      </c>
      <c r="D101" s="128" t="s">
        <v>12</v>
      </c>
      <c r="E101" s="144"/>
      <c r="F101" s="144"/>
      <c r="G101" s="144"/>
      <c r="H101" s="144"/>
      <c r="I101" s="144"/>
      <c r="J101" s="144"/>
      <c r="K101" s="144"/>
      <c r="L101" s="141"/>
      <c r="M101" s="144"/>
      <c r="P101" s="546"/>
      <c r="Q101" s="127">
        <v>42456</v>
      </c>
      <c r="R101" s="196" t="s">
        <v>12</v>
      </c>
      <c r="S101" s="542"/>
      <c r="T101" s="542"/>
      <c r="U101" s="542"/>
      <c r="V101" s="542"/>
      <c r="W101" s="542"/>
      <c r="X101" s="542"/>
      <c r="Y101" s="144"/>
      <c r="Z101" s="141"/>
      <c r="AA101" s="542"/>
    </row>
    <row r="102" spans="2:27" s="133" customFormat="1" ht="27" hidden="1" customHeight="1" x14ac:dyDescent="0.3"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</row>
    <row r="103" spans="2:27" s="134" customFormat="1" ht="46.8" hidden="1" x14ac:dyDescent="0.3">
      <c r="B103" s="135" t="s">
        <v>51</v>
      </c>
      <c r="C103" s="135" t="s">
        <v>52</v>
      </c>
      <c r="D103" s="135" t="s">
        <v>53</v>
      </c>
      <c r="E103" s="145" t="s">
        <v>94</v>
      </c>
      <c r="F103" s="145" t="s">
        <v>95</v>
      </c>
      <c r="G103" s="145"/>
      <c r="H103" s="145"/>
      <c r="I103" s="145" t="s">
        <v>123</v>
      </c>
      <c r="J103" s="145" t="s">
        <v>122</v>
      </c>
      <c r="K103" s="197" t="s">
        <v>121</v>
      </c>
      <c r="L103" s="197" t="s">
        <v>120</v>
      </c>
      <c r="M103" s="145" t="s">
        <v>100</v>
      </c>
      <c r="P103" s="135" t="s">
        <v>51</v>
      </c>
      <c r="Q103" s="135" t="s">
        <v>52</v>
      </c>
      <c r="R103" s="135" t="s">
        <v>53</v>
      </c>
      <c r="S103" s="145" t="s">
        <v>94</v>
      </c>
      <c r="T103" s="145" t="s">
        <v>95</v>
      </c>
      <c r="U103" s="145"/>
      <c r="V103" s="145"/>
      <c r="W103" s="145" t="s">
        <v>123</v>
      </c>
      <c r="X103" s="145" t="s">
        <v>122</v>
      </c>
      <c r="Y103" s="197" t="s">
        <v>121</v>
      </c>
      <c r="Z103" s="197" t="s">
        <v>120</v>
      </c>
      <c r="AA103" s="145" t="s">
        <v>100</v>
      </c>
    </row>
    <row r="104" spans="2:27" s="114" customFormat="1" ht="27" hidden="1" customHeight="1" x14ac:dyDescent="0.3">
      <c r="B104" s="544">
        <v>13</v>
      </c>
      <c r="C104" s="118">
        <v>42091</v>
      </c>
      <c r="D104" s="119" t="s">
        <v>54</v>
      </c>
      <c r="E104" s="143" t="s">
        <v>132</v>
      </c>
      <c r="F104" s="144"/>
      <c r="G104" s="203"/>
      <c r="H104" s="203"/>
      <c r="I104" s="144"/>
      <c r="J104" s="144"/>
      <c r="K104" s="144"/>
      <c r="L104" s="144"/>
      <c r="M104" s="144"/>
      <c r="P104" s="544">
        <v>13</v>
      </c>
      <c r="Q104" s="118">
        <v>42457</v>
      </c>
      <c r="R104" s="119" t="s">
        <v>54</v>
      </c>
      <c r="S104" s="543" t="s">
        <v>132</v>
      </c>
      <c r="T104" s="543"/>
      <c r="U104" s="543"/>
      <c r="V104" s="543"/>
      <c r="W104" s="543"/>
      <c r="X104" s="543"/>
      <c r="Y104" s="543"/>
      <c r="Z104" s="543"/>
      <c r="AA104" s="543"/>
    </row>
    <row r="105" spans="2:27" s="114" customFormat="1" ht="27" hidden="1" customHeight="1" x14ac:dyDescent="0.3">
      <c r="B105" s="545"/>
      <c r="C105" s="118">
        <v>42092</v>
      </c>
      <c r="D105" s="119" t="s">
        <v>55</v>
      </c>
      <c r="E105" s="198"/>
      <c r="F105" s="148"/>
      <c r="G105" s="199"/>
      <c r="H105" s="199"/>
      <c r="I105" s="198"/>
      <c r="J105" s="148"/>
      <c r="K105" s="199"/>
      <c r="L105" s="199"/>
      <c r="M105" s="198"/>
      <c r="P105" s="545"/>
      <c r="Q105" s="118">
        <v>42458</v>
      </c>
      <c r="R105" s="119" t="s">
        <v>55</v>
      </c>
      <c r="S105" s="198"/>
      <c r="T105" s="148"/>
      <c r="U105" s="199"/>
      <c r="V105" s="199"/>
      <c r="W105" s="198"/>
      <c r="X105" s="148"/>
      <c r="Y105" s="199"/>
      <c r="Z105" s="199"/>
      <c r="AA105" s="198"/>
    </row>
    <row r="106" spans="2:27" s="114" customFormat="1" ht="27" hidden="1" customHeight="1" x14ac:dyDescent="0.3">
      <c r="B106" s="545"/>
      <c r="C106" s="118">
        <v>42093</v>
      </c>
      <c r="D106" s="119" t="s">
        <v>9</v>
      </c>
      <c r="E106" s="120"/>
      <c r="F106" s="121"/>
      <c r="G106" s="122"/>
      <c r="H106" s="122"/>
      <c r="I106" s="129" t="s">
        <v>108</v>
      </c>
      <c r="J106" s="121"/>
      <c r="K106" s="122"/>
      <c r="L106" s="122"/>
      <c r="M106" s="120"/>
      <c r="P106" s="545"/>
      <c r="Q106" s="118">
        <v>42459</v>
      </c>
      <c r="R106" s="119" t="s">
        <v>9</v>
      </c>
      <c r="S106" s="120"/>
      <c r="T106" s="121"/>
      <c r="U106" s="122"/>
      <c r="V106" s="122"/>
      <c r="W106" s="129" t="s">
        <v>108</v>
      </c>
      <c r="X106" s="121"/>
      <c r="Y106" s="122"/>
      <c r="Z106" s="122"/>
      <c r="AA106" s="120"/>
    </row>
    <row r="107" spans="2:27" s="114" customFormat="1" ht="27" hidden="1" customHeight="1" x14ac:dyDescent="0.3">
      <c r="B107" s="545"/>
      <c r="C107" s="118">
        <v>42094</v>
      </c>
      <c r="D107" s="119" t="s">
        <v>56</v>
      </c>
      <c r="E107" s="120" t="str">
        <f>F107</f>
        <v>PARIKATA</v>
      </c>
      <c r="F107" s="121" t="s">
        <v>5</v>
      </c>
      <c r="G107" s="122"/>
      <c r="H107" s="122" t="str">
        <f>F107</f>
        <v>PARIKATA</v>
      </c>
      <c r="I107" s="120"/>
      <c r="J107" s="121"/>
      <c r="K107" s="122"/>
      <c r="L107" s="122"/>
      <c r="M107" s="120"/>
      <c r="P107" s="545"/>
      <c r="Q107" s="118">
        <v>42460</v>
      </c>
      <c r="R107" s="119" t="s">
        <v>56</v>
      </c>
      <c r="S107" s="120" t="str">
        <f>T107</f>
        <v>PARIKATA</v>
      </c>
      <c r="T107" s="121" t="s">
        <v>5</v>
      </c>
      <c r="U107" s="122"/>
      <c r="V107" s="122" t="str">
        <f>T107</f>
        <v>PARIKATA</v>
      </c>
      <c r="W107" s="120"/>
      <c r="X107" s="121"/>
      <c r="Y107" s="122"/>
      <c r="Z107" s="122"/>
      <c r="AA107" s="120"/>
    </row>
    <row r="108" spans="2:27" s="114" customFormat="1" ht="27" hidden="1" customHeight="1" x14ac:dyDescent="0.3">
      <c r="B108" s="545"/>
      <c r="C108" s="118">
        <v>42095</v>
      </c>
      <c r="D108" s="119" t="s">
        <v>57</v>
      </c>
      <c r="E108" s="123"/>
      <c r="F108" s="124"/>
      <c r="G108" s="125"/>
      <c r="H108" s="125"/>
      <c r="I108" s="123"/>
      <c r="J108" s="124"/>
      <c r="K108" s="125"/>
      <c r="L108" s="125"/>
      <c r="M108" s="123"/>
      <c r="P108" s="545"/>
      <c r="Q108" s="118">
        <v>42461</v>
      </c>
      <c r="R108" s="119" t="s">
        <v>57</v>
      </c>
      <c r="S108" s="123"/>
      <c r="T108" s="124"/>
      <c r="U108" s="125"/>
      <c r="V108" s="125"/>
      <c r="W108" s="123"/>
      <c r="X108" s="124"/>
      <c r="Y108" s="125"/>
      <c r="Z108" s="125"/>
      <c r="AA108" s="123"/>
    </row>
    <row r="109" spans="2:27" s="114" customFormat="1" ht="27" hidden="1" customHeight="1" x14ac:dyDescent="0.3">
      <c r="B109" s="545"/>
      <c r="C109" s="118">
        <v>42096</v>
      </c>
      <c r="D109" s="119" t="s">
        <v>11</v>
      </c>
      <c r="E109" s="120"/>
      <c r="F109" s="121"/>
      <c r="G109" s="122"/>
      <c r="H109" s="122"/>
      <c r="I109" s="120"/>
      <c r="J109" s="121" t="s">
        <v>109</v>
      </c>
      <c r="K109" s="122" t="str">
        <f>J109</f>
        <v>KUMITE 2</v>
      </c>
      <c r="L109" s="122"/>
      <c r="M109" s="120"/>
      <c r="P109" s="545"/>
      <c r="Q109" s="118">
        <v>42462</v>
      </c>
      <c r="R109" s="119" t="s">
        <v>11</v>
      </c>
      <c r="S109" s="120"/>
      <c r="T109" s="121"/>
      <c r="U109" s="122"/>
      <c r="V109" s="122"/>
      <c r="W109" s="120"/>
      <c r="X109" s="121" t="s">
        <v>109</v>
      </c>
      <c r="Y109" s="122" t="str">
        <f>X109</f>
        <v>KUMITE 2</v>
      </c>
      <c r="Z109" s="122"/>
      <c r="AA109" s="120"/>
    </row>
    <row r="110" spans="2:27" s="114" customFormat="1" ht="27" hidden="1" customHeight="1" x14ac:dyDescent="0.3">
      <c r="B110" s="546"/>
      <c r="C110" s="127">
        <v>42097</v>
      </c>
      <c r="D110" s="128" t="s">
        <v>12</v>
      </c>
      <c r="E110" s="123"/>
      <c r="F110" s="124"/>
      <c r="G110" s="125"/>
      <c r="H110" s="125"/>
      <c r="I110" s="123"/>
      <c r="J110" s="138" t="s">
        <v>4</v>
      </c>
      <c r="K110" s="139"/>
      <c r="L110" s="131" t="str">
        <f>J110</f>
        <v>KATA 2</v>
      </c>
      <c r="M110" s="123"/>
      <c r="P110" s="546"/>
      <c r="Q110" s="127">
        <v>42463</v>
      </c>
      <c r="R110" s="196" t="s">
        <v>12</v>
      </c>
      <c r="S110" s="123"/>
      <c r="T110" s="124"/>
      <c r="U110" s="125"/>
      <c r="V110" s="125"/>
      <c r="W110" s="123"/>
      <c r="X110" s="138" t="s">
        <v>4</v>
      </c>
      <c r="Y110" s="139"/>
      <c r="Z110" s="131" t="str">
        <f>X110</f>
        <v>KATA 2</v>
      </c>
      <c r="AA110" s="123"/>
    </row>
    <row r="111" spans="2:27" s="133" customFormat="1" ht="27" hidden="1" customHeight="1" x14ac:dyDescent="0.3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</row>
    <row r="112" spans="2:27" s="134" customFormat="1" ht="46.8" hidden="1" x14ac:dyDescent="0.3">
      <c r="B112" s="135" t="s">
        <v>51</v>
      </c>
      <c r="C112" s="135" t="s">
        <v>52</v>
      </c>
      <c r="D112" s="135" t="s">
        <v>53</v>
      </c>
      <c r="E112" s="145" t="s">
        <v>94</v>
      </c>
      <c r="F112" s="145" t="s">
        <v>95</v>
      </c>
      <c r="G112" s="145"/>
      <c r="H112" s="145"/>
      <c r="I112" s="145" t="s">
        <v>123</v>
      </c>
      <c r="J112" s="145" t="s">
        <v>122</v>
      </c>
      <c r="K112" s="197" t="s">
        <v>121</v>
      </c>
      <c r="L112" s="197" t="s">
        <v>120</v>
      </c>
      <c r="M112" s="145" t="s">
        <v>100</v>
      </c>
      <c r="P112" s="135" t="s">
        <v>51</v>
      </c>
      <c r="Q112" s="135" t="s">
        <v>52</v>
      </c>
      <c r="R112" s="135" t="s">
        <v>53</v>
      </c>
      <c r="S112" s="145" t="s">
        <v>94</v>
      </c>
      <c r="T112" s="145" t="s">
        <v>95</v>
      </c>
      <c r="U112" s="145"/>
      <c r="V112" s="145"/>
      <c r="W112" s="145" t="s">
        <v>123</v>
      </c>
      <c r="X112" s="145" t="s">
        <v>122</v>
      </c>
      <c r="Y112" s="197" t="s">
        <v>121</v>
      </c>
      <c r="Z112" s="197" t="s">
        <v>120</v>
      </c>
      <c r="AA112" s="145" t="s">
        <v>100</v>
      </c>
    </row>
    <row r="113" spans="2:27" s="114" customFormat="1" ht="27" hidden="1" customHeight="1" x14ac:dyDescent="0.3">
      <c r="B113" s="544">
        <v>14</v>
      </c>
      <c r="C113" s="118">
        <v>42098</v>
      </c>
      <c r="D113" s="119" t="s">
        <v>54</v>
      </c>
      <c r="E113" s="126" t="s">
        <v>110</v>
      </c>
      <c r="F113" s="121" t="s">
        <v>5</v>
      </c>
      <c r="G113" s="147" t="str">
        <f>F113</f>
        <v>PARIKATA</v>
      </c>
      <c r="H113" s="147"/>
      <c r="I113" s="123"/>
      <c r="J113" s="205"/>
      <c r="K113" s="125"/>
      <c r="L113" s="125"/>
      <c r="M113" s="123"/>
      <c r="P113" s="544">
        <v>14</v>
      </c>
      <c r="Q113" s="118">
        <v>42464</v>
      </c>
      <c r="R113" s="119" t="s">
        <v>54</v>
      </c>
      <c r="S113" s="126" t="s">
        <v>110</v>
      </c>
      <c r="T113" s="121" t="s">
        <v>5</v>
      </c>
      <c r="U113" s="147" t="str">
        <f>T113</f>
        <v>PARIKATA</v>
      </c>
      <c r="V113" s="147"/>
      <c r="W113" s="123"/>
      <c r="X113" s="205"/>
      <c r="Y113" s="125"/>
      <c r="Z113" s="125"/>
      <c r="AA113" s="123"/>
    </row>
    <row r="114" spans="2:27" s="114" customFormat="1" ht="27" hidden="1" customHeight="1" x14ac:dyDescent="0.3">
      <c r="B114" s="545"/>
      <c r="C114" s="118">
        <v>42099</v>
      </c>
      <c r="D114" s="119" t="s">
        <v>55</v>
      </c>
      <c r="E114" s="201"/>
      <c r="F114" s="148"/>
      <c r="G114" s="202"/>
      <c r="H114" s="202"/>
      <c r="I114" s="198"/>
      <c r="J114" s="148"/>
      <c r="K114" s="199"/>
      <c r="L114" s="199"/>
      <c r="M114" s="198"/>
      <c r="P114" s="545"/>
      <c r="Q114" s="118">
        <v>42465</v>
      </c>
      <c r="R114" s="119" t="s">
        <v>55</v>
      </c>
      <c r="S114" s="201"/>
      <c r="T114" s="148"/>
      <c r="U114" s="202"/>
      <c r="V114" s="202"/>
      <c r="W114" s="198"/>
      <c r="X114" s="148"/>
      <c r="Y114" s="199"/>
      <c r="Z114" s="199"/>
      <c r="AA114" s="198"/>
    </row>
    <row r="115" spans="2:27" s="114" customFormat="1" ht="27" hidden="1" customHeight="1" x14ac:dyDescent="0.3">
      <c r="B115" s="545"/>
      <c r="C115" s="118">
        <v>42100</v>
      </c>
      <c r="D115" s="119" t="s">
        <v>9</v>
      </c>
      <c r="E115" s="120"/>
      <c r="F115" s="121"/>
      <c r="G115" s="122"/>
      <c r="H115" s="122"/>
      <c r="I115" s="129" t="s">
        <v>108</v>
      </c>
      <c r="J115" s="121"/>
      <c r="K115" s="122"/>
      <c r="L115" s="122"/>
      <c r="M115" s="120"/>
      <c r="P115" s="545"/>
      <c r="Q115" s="118">
        <v>42466</v>
      </c>
      <c r="R115" s="119" t="s">
        <v>9</v>
      </c>
      <c r="S115" s="120"/>
      <c r="T115" s="121"/>
      <c r="U115" s="122"/>
      <c r="V115" s="122"/>
      <c r="W115" s="129" t="s">
        <v>108</v>
      </c>
      <c r="X115" s="121"/>
      <c r="Y115" s="122"/>
      <c r="Z115" s="122"/>
      <c r="AA115" s="120"/>
    </row>
    <row r="116" spans="2:27" s="114" customFormat="1" ht="27" hidden="1" customHeight="1" x14ac:dyDescent="0.3">
      <c r="B116" s="545"/>
      <c r="C116" s="118">
        <v>42101</v>
      </c>
      <c r="D116" s="119" t="s">
        <v>56</v>
      </c>
      <c r="E116" s="120" t="str">
        <f>F116</f>
        <v>PARIKATA</v>
      </c>
      <c r="F116" s="121" t="s">
        <v>5</v>
      </c>
      <c r="G116" s="122"/>
      <c r="H116" s="122" t="str">
        <f>F116</f>
        <v>PARIKATA</v>
      </c>
      <c r="I116" s="120"/>
      <c r="J116" s="121"/>
      <c r="K116" s="122"/>
      <c r="L116" s="122"/>
      <c r="M116" s="120"/>
      <c r="P116" s="545"/>
      <c r="Q116" s="118">
        <v>42467</v>
      </c>
      <c r="R116" s="119" t="s">
        <v>56</v>
      </c>
      <c r="S116" s="120" t="str">
        <f>T116</f>
        <v>PARIKATA</v>
      </c>
      <c r="T116" s="121" t="s">
        <v>5</v>
      </c>
      <c r="U116" s="122"/>
      <c r="V116" s="122" t="str">
        <f>T116</f>
        <v>PARIKATA</v>
      </c>
      <c r="W116" s="120"/>
      <c r="X116" s="121"/>
      <c r="Y116" s="122"/>
      <c r="Z116" s="122"/>
      <c r="AA116" s="120"/>
    </row>
    <row r="117" spans="2:27" s="114" customFormat="1" ht="27" hidden="1" customHeight="1" x14ac:dyDescent="0.3">
      <c r="B117" s="545"/>
      <c r="C117" s="118">
        <v>42102</v>
      </c>
      <c r="D117" s="119" t="s">
        <v>57</v>
      </c>
      <c r="E117" s="120"/>
      <c r="F117" s="121"/>
      <c r="G117" s="122"/>
      <c r="H117" s="122"/>
      <c r="I117" s="120"/>
      <c r="J117" s="121"/>
      <c r="K117" s="122"/>
      <c r="L117" s="122"/>
      <c r="M117" s="120"/>
      <c r="P117" s="545"/>
      <c r="Q117" s="118">
        <v>42468</v>
      </c>
      <c r="R117" s="119" t="s">
        <v>57</v>
      </c>
      <c r="S117" s="120"/>
      <c r="T117" s="121"/>
      <c r="U117" s="122"/>
      <c r="V117" s="122"/>
      <c r="W117" s="120"/>
      <c r="X117" s="121"/>
      <c r="Y117" s="122"/>
      <c r="Z117" s="122"/>
      <c r="AA117" s="120"/>
    </row>
    <row r="118" spans="2:27" s="114" customFormat="1" ht="27" hidden="1" customHeight="1" x14ac:dyDescent="0.3">
      <c r="B118" s="545"/>
      <c r="C118" s="118">
        <v>42103</v>
      </c>
      <c r="D118" s="119" t="s">
        <v>11</v>
      </c>
      <c r="E118" s="120"/>
      <c r="F118" s="121"/>
      <c r="G118" s="122"/>
      <c r="H118" s="122"/>
      <c r="I118" s="120"/>
      <c r="J118" s="121" t="s">
        <v>109</v>
      </c>
      <c r="K118" s="122" t="str">
        <f>J118</f>
        <v>KUMITE 2</v>
      </c>
      <c r="L118" s="122"/>
      <c r="M118" s="120"/>
      <c r="P118" s="545"/>
      <c r="Q118" s="118">
        <v>42469</v>
      </c>
      <c r="R118" s="119" t="s">
        <v>11</v>
      </c>
      <c r="S118" s="120"/>
      <c r="T118" s="121"/>
      <c r="U118" s="122"/>
      <c r="V118" s="122"/>
      <c r="W118" s="120"/>
      <c r="X118" s="121" t="s">
        <v>109</v>
      </c>
      <c r="Y118" s="122" t="str">
        <f>X118</f>
        <v>KUMITE 2</v>
      </c>
      <c r="Z118" s="122"/>
      <c r="AA118" s="120"/>
    </row>
    <row r="119" spans="2:27" s="114" customFormat="1" ht="27" hidden="1" customHeight="1" x14ac:dyDescent="0.3">
      <c r="B119" s="546"/>
      <c r="C119" s="127">
        <v>42104</v>
      </c>
      <c r="D119" s="128" t="s">
        <v>12</v>
      </c>
      <c r="E119" s="129"/>
      <c r="F119" s="130"/>
      <c r="G119" s="131"/>
      <c r="H119" s="131"/>
      <c r="I119" s="129"/>
      <c r="J119" s="130" t="s">
        <v>59</v>
      </c>
      <c r="K119" s="131"/>
      <c r="L119" s="131" t="str">
        <f>J119</f>
        <v>ITSEPUOLUSTUS</v>
      </c>
      <c r="M119" s="129"/>
      <c r="P119" s="546"/>
      <c r="Q119" s="127">
        <v>42470</v>
      </c>
      <c r="R119" s="196" t="s">
        <v>12</v>
      </c>
      <c r="S119" s="129"/>
      <c r="T119" s="130"/>
      <c r="U119" s="131"/>
      <c r="V119" s="131"/>
      <c r="W119" s="129"/>
      <c r="X119" s="130" t="s">
        <v>59</v>
      </c>
      <c r="Y119" s="131"/>
      <c r="Z119" s="131" t="str">
        <f>X119</f>
        <v>ITSEPUOLUSTUS</v>
      </c>
      <c r="AA119" s="129"/>
    </row>
    <row r="120" spans="2:27" s="133" customFormat="1" ht="27" hidden="1" customHeight="1" x14ac:dyDescent="0.3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</row>
    <row r="121" spans="2:27" s="134" customFormat="1" ht="46.8" hidden="1" x14ac:dyDescent="0.3">
      <c r="B121" s="135" t="s">
        <v>51</v>
      </c>
      <c r="C121" s="135" t="s">
        <v>52</v>
      </c>
      <c r="D121" s="135" t="s">
        <v>53</v>
      </c>
      <c r="E121" s="145" t="s">
        <v>94</v>
      </c>
      <c r="F121" s="145" t="s">
        <v>95</v>
      </c>
      <c r="G121" s="145"/>
      <c r="H121" s="145"/>
      <c r="I121" s="145" t="s">
        <v>123</v>
      </c>
      <c r="J121" s="145" t="s">
        <v>122</v>
      </c>
      <c r="K121" s="197" t="s">
        <v>121</v>
      </c>
      <c r="L121" s="197" t="s">
        <v>120</v>
      </c>
      <c r="M121" s="145" t="s">
        <v>100</v>
      </c>
      <c r="P121" s="135" t="s">
        <v>51</v>
      </c>
      <c r="Q121" s="135" t="s">
        <v>52</v>
      </c>
      <c r="R121" s="135" t="s">
        <v>53</v>
      </c>
      <c r="S121" s="145" t="s">
        <v>94</v>
      </c>
      <c r="T121" s="145" t="s">
        <v>95</v>
      </c>
      <c r="U121" s="145"/>
      <c r="V121" s="145"/>
      <c r="W121" s="145" t="s">
        <v>123</v>
      </c>
      <c r="X121" s="145" t="s">
        <v>122</v>
      </c>
      <c r="Y121" s="197" t="s">
        <v>121</v>
      </c>
      <c r="Z121" s="197" t="s">
        <v>120</v>
      </c>
      <c r="AA121" s="145" t="s">
        <v>100</v>
      </c>
    </row>
    <row r="122" spans="2:27" s="114" customFormat="1" ht="27" hidden="1" customHeight="1" x14ac:dyDescent="0.3">
      <c r="B122" s="544">
        <v>15</v>
      </c>
      <c r="C122" s="118">
        <v>42105</v>
      </c>
      <c r="D122" s="119" t="s">
        <v>54</v>
      </c>
      <c r="E122" s="146" t="s">
        <v>110</v>
      </c>
      <c r="F122" s="121" t="s">
        <v>5</v>
      </c>
      <c r="G122" s="147" t="str">
        <f>F122</f>
        <v>PARIKATA</v>
      </c>
      <c r="H122" s="147"/>
      <c r="I122" s="120"/>
      <c r="J122" s="121"/>
      <c r="K122" s="122"/>
      <c r="L122" s="122"/>
      <c r="M122" s="120"/>
      <c r="P122" s="544">
        <v>15</v>
      </c>
      <c r="Q122" s="118">
        <v>42471</v>
      </c>
      <c r="R122" s="119" t="s">
        <v>54</v>
      </c>
      <c r="S122" s="146" t="s">
        <v>110</v>
      </c>
      <c r="T122" s="121" t="s">
        <v>5</v>
      </c>
      <c r="U122" s="147" t="str">
        <f>T122</f>
        <v>PARIKATA</v>
      </c>
      <c r="V122" s="147"/>
      <c r="W122" s="120"/>
      <c r="X122" s="121"/>
      <c r="Y122" s="122"/>
      <c r="Z122" s="122"/>
      <c r="AA122" s="120"/>
    </row>
    <row r="123" spans="2:27" s="114" customFormat="1" ht="27" hidden="1" customHeight="1" x14ac:dyDescent="0.3">
      <c r="B123" s="545"/>
      <c r="C123" s="118">
        <v>42106</v>
      </c>
      <c r="D123" s="119" t="s">
        <v>55</v>
      </c>
      <c r="E123" s="198"/>
      <c r="F123" s="148"/>
      <c r="G123" s="199"/>
      <c r="H123" s="199"/>
      <c r="I123" s="198"/>
      <c r="J123" s="148"/>
      <c r="K123" s="199"/>
      <c r="L123" s="199"/>
      <c r="M123" s="198"/>
      <c r="P123" s="545"/>
      <c r="Q123" s="118">
        <v>42472</v>
      </c>
      <c r="R123" s="119" t="s">
        <v>55</v>
      </c>
      <c r="S123" s="198"/>
      <c r="T123" s="148"/>
      <c r="U123" s="199"/>
      <c r="V123" s="199"/>
      <c r="W123" s="198"/>
      <c r="X123" s="148"/>
      <c r="Y123" s="199"/>
      <c r="Z123" s="199"/>
      <c r="AA123" s="198"/>
    </row>
    <row r="124" spans="2:27" s="114" customFormat="1" ht="27" hidden="1" customHeight="1" x14ac:dyDescent="0.3">
      <c r="B124" s="545"/>
      <c r="C124" s="118">
        <v>42107</v>
      </c>
      <c r="D124" s="119" t="s">
        <v>9</v>
      </c>
      <c r="E124" s="120"/>
      <c r="F124" s="121"/>
      <c r="G124" s="122"/>
      <c r="H124" s="122"/>
      <c r="I124" s="129" t="s">
        <v>108</v>
      </c>
      <c r="J124" s="121"/>
      <c r="K124" s="122"/>
      <c r="L124" s="122"/>
      <c r="M124" s="120"/>
      <c r="P124" s="545"/>
      <c r="Q124" s="118">
        <v>42473</v>
      </c>
      <c r="R124" s="119" t="s">
        <v>9</v>
      </c>
      <c r="S124" s="120"/>
      <c r="T124" s="121"/>
      <c r="U124" s="122"/>
      <c r="V124" s="122"/>
      <c r="W124" s="129" t="s">
        <v>108</v>
      </c>
      <c r="X124" s="121"/>
      <c r="Y124" s="122"/>
      <c r="Z124" s="122"/>
      <c r="AA124" s="120"/>
    </row>
    <row r="125" spans="2:27" s="114" customFormat="1" ht="27" hidden="1" customHeight="1" x14ac:dyDescent="0.3">
      <c r="B125" s="545"/>
      <c r="C125" s="118">
        <v>42108</v>
      </c>
      <c r="D125" s="119" t="s">
        <v>56</v>
      </c>
      <c r="E125" s="120" t="str">
        <f>F125</f>
        <v>KATA 2</v>
      </c>
      <c r="F125" s="121" t="s">
        <v>4</v>
      </c>
      <c r="G125" s="122"/>
      <c r="H125" s="122" t="str">
        <f>F125</f>
        <v>KATA 2</v>
      </c>
      <c r="I125" s="120"/>
      <c r="J125" s="121"/>
      <c r="K125" s="122"/>
      <c r="L125" s="122"/>
      <c r="M125" s="120"/>
      <c r="P125" s="545"/>
      <c r="Q125" s="118">
        <v>42474</v>
      </c>
      <c r="R125" s="119" t="s">
        <v>56</v>
      </c>
      <c r="S125" s="120" t="str">
        <f>T125</f>
        <v>KATA 2</v>
      </c>
      <c r="T125" s="121" t="s">
        <v>4</v>
      </c>
      <c r="U125" s="122"/>
      <c r="V125" s="122" t="str">
        <f>T125</f>
        <v>KATA 2</v>
      </c>
      <c r="W125" s="120"/>
      <c r="X125" s="121"/>
      <c r="Y125" s="122"/>
      <c r="Z125" s="122"/>
      <c r="AA125" s="120"/>
    </row>
    <row r="126" spans="2:27" s="114" customFormat="1" ht="27" hidden="1" customHeight="1" x14ac:dyDescent="0.3">
      <c r="B126" s="545"/>
      <c r="C126" s="118">
        <v>42109</v>
      </c>
      <c r="D126" s="119" t="s">
        <v>57</v>
      </c>
      <c r="E126" s="120"/>
      <c r="F126" s="121"/>
      <c r="G126" s="122"/>
      <c r="H126" s="122"/>
      <c r="I126" s="120"/>
      <c r="J126" s="121"/>
      <c r="K126" s="122"/>
      <c r="L126" s="122"/>
      <c r="M126" s="120" t="s">
        <v>150</v>
      </c>
      <c r="P126" s="545"/>
      <c r="Q126" s="118">
        <v>42475</v>
      </c>
      <c r="R126" s="119" t="s">
        <v>57</v>
      </c>
      <c r="S126" s="120"/>
      <c r="T126" s="121"/>
      <c r="U126" s="122"/>
      <c r="V126" s="122"/>
      <c r="W126" s="120"/>
      <c r="X126" s="121"/>
      <c r="Y126" s="122"/>
      <c r="Z126" s="122"/>
      <c r="AA126" s="120" t="s">
        <v>150</v>
      </c>
    </row>
    <row r="127" spans="2:27" s="114" customFormat="1" ht="27" hidden="1" customHeight="1" x14ac:dyDescent="0.3">
      <c r="B127" s="545"/>
      <c r="C127" s="118">
        <v>42110</v>
      </c>
      <c r="D127" s="119" t="s">
        <v>11</v>
      </c>
      <c r="E127" s="120"/>
      <c r="F127" s="121"/>
      <c r="G127" s="122"/>
      <c r="H127" s="122"/>
      <c r="I127" s="120"/>
      <c r="J127" s="121" t="s">
        <v>1</v>
      </c>
      <c r="K127" s="122" t="str">
        <f>J127</f>
        <v>KIHON 1</v>
      </c>
      <c r="L127" s="122"/>
      <c r="M127" s="120"/>
      <c r="P127" s="545"/>
      <c r="Q127" s="118">
        <v>42476</v>
      </c>
      <c r="R127" s="119" t="s">
        <v>11</v>
      </c>
      <c r="S127" s="120"/>
      <c r="T127" s="121"/>
      <c r="U127" s="122"/>
      <c r="V127" s="122"/>
      <c r="W127" s="120"/>
      <c r="X127" s="121" t="s">
        <v>1</v>
      </c>
      <c r="Y127" s="122" t="str">
        <f>X127</f>
        <v>KIHON 1</v>
      </c>
      <c r="Z127" s="122"/>
      <c r="AA127" s="120"/>
    </row>
    <row r="128" spans="2:27" s="114" customFormat="1" ht="27" customHeight="1" x14ac:dyDescent="0.3">
      <c r="B128" s="546"/>
      <c r="C128" s="127">
        <v>42111</v>
      </c>
      <c r="D128" s="128" t="s">
        <v>12</v>
      </c>
      <c r="E128" s="129"/>
      <c r="F128" s="130"/>
      <c r="G128" s="131"/>
      <c r="H128" s="131"/>
      <c r="I128" s="129"/>
      <c r="J128" s="130" t="s">
        <v>60</v>
      </c>
      <c r="K128" s="131"/>
      <c r="L128" s="131" t="str">
        <f>J128</f>
        <v>KEHONHALLINTA</v>
      </c>
      <c r="M128" s="129"/>
      <c r="P128" s="546"/>
      <c r="Q128" s="127">
        <v>42477</v>
      </c>
      <c r="R128" s="196" t="s">
        <v>12</v>
      </c>
      <c r="S128" s="129"/>
      <c r="T128" s="130"/>
      <c r="U128" s="131"/>
      <c r="V128" s="131"/>
      <c r="W128" s="129"/>
      <c r="X128" s="130" t="s">
        <v>60</v>
      </c>
      <c r="Y128" s="131"/>
      <c r="Z128" s="131" t="str">
        <f>X128</f>
        <v>KEHONHALLINTA</v>
      </c>
      <c r="AA128" s="129"/>
    </row>
    <row r="129" spans="2:27" s="133" customFormat="1" ht="27" hidden="1" customHeight="1" x14ac:dyDescent="0.3"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</row>
    <row r="130" spans="2:27" s="134" customFormat="1" ht="46.8" hidden="1" x14ac:dyDescent="0.3">
      <c r="B130" s="135" t="s">
        <v>51</v>
      </c>
      <c r="C130" s="135" t="s">
        <v>52</v>
      </c>
      <c r="D130" s="135" t="s">
        <v>53</v>
      </c>
      <c r="E130" s="145" t="s">
        <v>94</v>
      </c>
      <c r="F130" s="145" t="s">
        <v>95</v>
      </c>
      <c r="G130" s="145"/>
      <c r="H130" s="145"/>
      <c r="I130" s="145" t="s">
        <v>123</v>
      </c>
      <c r="J130" s="145" t="s">
        <v>122</v>
      </c>
      <c r="K130" s="197" t="s">
        <v>121</v>
      </c>
      <c r="L130" s="197" t="s">
        <v>120</v>
      </c>
      <c r="M130" s="145" t="s">
        <v>100</v>
      </c>
      <c r="P130" s="135" t="s">
        <v>51</v>
      </c>
      <c r="Q130" s="135" t="s">
        <v>52</v>
      </c>
      <c r="R130" s="135" t="s">
        <v>53</v>
      </c>
      <c r="S130" s="145" t="s">
        <v>94</v>
      </c>
      <c r="T130" s="145" t="s">
        <v>95</v>
      </c>
      <c r="U130" s="145"/>
      <c r="V130" s="145"/>
      <c r="W130" s="145" t="s">
        <v>123</v>
      </c>
      <c r="X130" s="145" t="s">
        <v>122</v>
      </c>
      <c r="Y130" s="197" t="s">
        <v>121</v>
      </c>
      <c r="Z130" s="197" t="s">
        <v>120</v>
      </c>
      <c r="AA130" s="145" t="s">
        <v>100</v>
      </c>
    </row>
    <row r="131" spans="2:27" s="114" customFormat="1" ht="27" hidden="1" customHeight="1" x14ac:dyDescent="0.3">
      <c r="B131" s="544">
        <v>16</v>
      </c>
      <c r="C131" s="118">
        <v>42112</v>
      </c>
      <c r="D131" s="119" t="s">
        <v>54</v>
      </c>
      <c r="E131" s="146" t="s">
        <v>110</v>
      </c>
      <c r="F131" s="121" t="s">
        <v>4</v>
      </c>
      <c r="G131" s="147" t="str">
        <f>F131</f>
        <v>KATA 2</v>
      </c>
      <c r="H131" s="147"/>
      <c r="I131" s="120"/>
      <c r="J131" s="121"/>
      <c r="K131" s="122"/>
      <c r="L131" s="122"/>
      <c r="M131" s="120"/>
      <c r="P131" s="544">
        <v>16</v>
      </c>
      <c r="Q131" s="118">
        <v>42478</v>
      </c>
      <c r="R131" s="119" t="s">
        <v>54</v>
      </c>
      <c r="S131" s="146" t="s">
        <v>110</v>
      </c>
      <c r="T131" s="121" t="s">
        <v>4</v>
      </c>
      <c r="U131" s="147" t="str">
        <f>T131</f>
        <v>KATA 2</v>
      </c>
      <c r="V131" s="147"/>
      <c r="W131" s="120"/>
      <c r="X131" s="121"/>
      <c r="Y131" s="122"/>
      <c r="Z131" s="122"/>
      <c r="AA131" s="120"/>
    </row>
    <row r="132" spans="2:27" s="114" customFormat="1" ht="27" hidden="1" customHeight="1" x14ac:dyDescent="0.3">
      <c r="B132" s="545"/>
      <c r="C132" s="118">
        <v>42113</v>
      </c>
      <c r="D132" s="119" t="s">
        <v>55</v>
      </c>
      <c r="E132" s="198"/>
      <c r="F132" s="148"/>
      <c r="G132" s="199"/>
      <c r="H132" s="199"/>
      <c r="I132" s="198"/>
      <c r="J132" s="148"/>
      <c r="K132" s="199"/>
      <c r="L132" s="199"/>
      <c r="M132" s="198"/>
      <c r="P132" s="545"/>
      <c r="Q132" s="118">
        <v>42479</v>
      </c>
      <c r="R132" s="119" t="s">
        <v>55</v>
      </c>
      <c r="S132" s="198"/>
      <c r="T132" s="148"/>
      <c r="U132" s="199"/>
      <c r="V132" s="199"/>
      <c r="W132" s="198"/>
      <c r="X132" s="148"/>
      <c r="Y132" s="199"/>
      <c r="Z132" s="199"/>
      <c r="AA132" s="198"/>
    </row>
    <row r="133" spans="2:27" s="114" customFormat="1" ht="27" hidden="1" customHeight="1" x14ac:dyDescent="0.3">
      <c r="B133" s="545"/>
      <c r="C133" s="118">
        <v>42114</v>
      </c>
      <c r="D133" s="119" t="s">
        <v>9</v>
      </c>
      <c r="E133" s="120"/>
      <c r="F133" s="121"/>
      <c r="G133" s="122"/>
      <c r="H133" s="122"/>
      <c r="I133" s="129" t="s">
        <v>108</v>
      </c>
      <c r="J133" s="121"/>
      <c r="K133" s="122"/>
      <c r="L133" s="122"/>
      <c r="M133" s="120"/>
      <c r="P133" s="545"/>
      <c r="Q133" s="118">
        <v>42480</v>
      </c>
      <c r="R133" s="119" t="s">
        <v>9</v>
      </c>
      <c r="S133" s="120"/>
      <c r="T133" s="121"/>
      <c r="U133" s="122"/>
      <c r="V133" s="122"/>
      <c r="W133" s="129" t="s">
        <v>108</v>
      </c>
      <c r="X133" s="121"/>
      <c r="Y133" s="122"/>
      <c r="Z133" s="122"/>
      <c r="AA133" s="120"/>
    </row>
    <row r="134" spans="2:27" s="114" customFormat="1" ht="27" hidden="1" customHeight="1" x14ac:dyDescent="0.3">
      <c r="B134" s="545"/>
      <c r="C134" s="118">
        <v>42115</v>
      </c>
      <c r="D134" s="119" t="s">
        <v>56</v>
      </c>
      <c r="E134" s="120" t="str">
        <f>F134</f>
        <v>KATA 1</v>
      </c>
      <c r="F134" s="121" t="s">
        <v>3</v>
      </c>
      <c r="G134" s="122"/>
      <c r="H134" s="122" t="str">
        <f>F134</f>
        <v>KATA 1</v>
      </c>
      <c r="I134" s="120"/>
      <c r="J134" s="121"/>
      <c r="K134" s="122"/>
      <c r="L134" s="122"/>
      <c r="M134" s="120"/>
      <c r="P134" s="545"/>
      <c r="Q134" s="118">
        <v>42481</v>
      </c>
      <c r="R134" s="119" t="s">
        <v>56</v>
      </c>
      <c r="S134" s="120" t="str">
        <f>T134</f>
        <v>KATA 1</v>
      </c>
      <c r="T134" s="121" t="s">
        <v>3</v>
      </c>
      <c r="U134" s="122"/>
      <c r="V134" s="122" t="str">
        <f>T134</f>
        <v>KATA 1</v>
      </c>
      <c r="W134" s="120"/>
      <c r="X134" s="121"/>
      <c r="Y134" s="122"/>
      <c r="Z134" s="122"/>
      <c r="AA134" s="120"/>
    </row>
    <row r="135" spans="2:27" s="114" customFormat="1" ht="27" hidden="1" customHeight="1" x14ac:dyDescent="0.3">
      <c r="B135" s="545"/>
      <c r="C135" s="118">
        <v>42116</v>
      </c>
      <c r="D135" s="119" t="s">
        <v>57</v>
      </c>
      <c r="E135" s="144" t="s">
        <v>113</v>
      </c>
      <c r="F135" s="144"/>
      <c r="G135" s="144"/>
      <c r="H135" s="144"/>
      <c r="I135" s="144"/>
      <c r="J135" s="144"/>
      <c r="K135" s="144"/>
      <c r="L135" s="144"/>
      <c r="M135" s="144"/>
      <c r="P135" s="545"/>
      <c r="Q135" s="118">
        <v>42482</v>
      </c>
      <c r="R135" s="119" t="s">
        <v>57</v>
      </c>
      <c r="S135" s="540" t="s">
        <v>113</v>
      </c>
      <c r="T135" s="540"/>
      <c r="U135" s="540"/>
      <c r="V135" s="540"/>
      <c r="W135" s="540"/>
      <c r="X135" s="540"/>
      <c r="Y135" s="540"/>
      <c r="Z135" s="540"/>
      <c r="AA135" s="540"/>
    </row>
    <row r="136" spans="2:27" s="114" customFormat="1" ht="27" hidden="1" customHeight="1" x14ac:dyDescent="0.3">
      <c r="B136" s="545"/>
      <c r="C136" s="118">
        <v>42117</v>
      </c>
      <c r="D136" s="119" t="s">
        <v>11</v>
      </c>
      <c r="E136" s="140"/>
      <c r="F136" s="140"/>
      <c r="G136" s="140"/>
      <c r="H136" s="140"/>
      <c r="I136" s="140"/>
      <c r="J136" s="140"/>
      <c r="K136" s="140"/>
      <c r="L136" s="140"/>
      <c r="M136" s="140"/>
      <c r="P136" s="545"/>
      <c r="Q136" s="118">
        <v>42483</v>
      </c>
      <c r="R136" s="119" t="s">
        <v>11</v>
      </c>
      <c r="S136" s="541"/>
      <c r="T136" s="541"/>
      <c r="U136" s="541"/>
      <c r="V136" s="541"/>
      <c r="W136" s="541"/>
      <c r="X136" s="541"/>
      <c r="Y136" s="541"/>
      <c r="Z136" s="541"/>
      <c r="AA136" s="541"/>
    </row>
    <row r="137" spans="2:27" s="114" customFormat="1" ht="27" hidden="1" customHeight="1" x14ac:dyDescent="0.3">
      <c r="B137" s="546"/>
      <c r="C137" s="127">
        <v>42118</v>
      </c>
      <c r="D137" s="128" t="s">
        <v>12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P137" s="546"/>
      <c r="Q137" s="127">
        <v>42484</v>
      </c>
      <c r="R137" s="196" t="s">
        <v>12</v>
      </c>
      <c r="S137" s="542"/>
      <c r="T137" s="542"/>
      <c r="U137" s="542"/>
      <c r="V137" s="542"/>
      <c r="W137" s="542"/>
      <c r="X137" s="542"/>
      <c r="Y137" s="542"/>
      <c r="Z137" s="542"/>
      <c r="AA137" s="542"/>
    </row>
    <row r="138" spans="2:27" s="133" customFormat="1" ht="27" hidden="1" customHeight="1" x14ac:dyDescent="0.3"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</row>
    <row r="139" spans="2:27" s="134" customFormat="1" ht="46.8" hidden="1" x14ac:dyDescent="0.3">
      <c r="B139" s="135" t="s">
        <v>51</v>
      </c>
      <c r="C139" s="135" t="s">
        <v>52</v>
      </c>
      <c r="D139" s="135" t="s">
        <v>53</v>
      </c>
      <c r="E139" s="145" t="s">
        <v>94</v>
      </c>
      <c r="F139" s="145" t="s">
        <v>95</v>
      </c>
      <c r="G139" s="145"/>
      <c r="H139" s="145"/>
      <c r="I139" s="145" t="s">
        <v>123</v>
      </c>
      <c r="J139" s="145" t="s">
        <v>122</v>
      </c>
      <c r="K139" s="197" t="s">
        <v>121</v>
      </c>
      <c r="L139" s="197" t="s">
        <v>120</v>
      </c>
      <c r="M139" s="145" t="s">
        <v>100</v>
      </c>
      <c r="P139" s="135" t="s">
        <v>51</v>
      </c>
      <c r="Q139" s="135" t="s">
        <v>52</v>
      </c>
      <c r="R139" s="135" t="s">
        <v>53</v>
      </c>
      <c r="S139" s="145" t="s">
        <v>94</v>
      </c>
      <c r="T139" s="145" t="s">
        <v>95</v>
      </c>
      <c r="U139" s="145"/>
      <c r="V139" s="145"/>
      <c r="W139" s="145" t="s">
        <v>123</v>
      </c>
      <c r="X139" s="145" t="s">
        <v>122</v>
      </c>
      <c r="Y139" s="197" t="s">
        <v>121</v>
      </c>
      <c r="Z139" s="197" t="s">
        <v>120</v>
      </c>
      <c r="AA139" s="145" t="s">
        <v>100</v>
      </c>
    </row>
    <row r="140" spans="2:27" s="134" customFormat="1" ht="27" hidden="1" customHeight="1" x14ac:dyDescent="0.3">
      <c r="B140" s="544">
        <v>17</v>
      </c>
      <c r="C140" s="118">
        <v>42119</v>
      </c>
      <c r="D140" s="119" t="s">
        <v>54</v>
      </c>
      <c r="E140" s="146" t="s">
        <v>110</v>
      </c>
      <c r="F140" s="121" t="s">
        <v>3</v>
      </c>
      <c r="G140" s="147" t="str">
        <f>F140</f>
        <v>KATA 1</v>
      </c>
      <c r="H140" s="147"/>
      <c r="I140" s="120"/>
      <c r="J140" s="121"/>
      <c r="K140" s="122"/>
      <c r="L140" s="122"/>
      <c r="M140" s="120"/>
      <c r="P140" s="544">
        <v>17</v>
      </c>
      <c r="Q140" s="118">
        <v>42485</v>
      </c>
      <c r="R140" s="119" t="s">
        <v>54</v>
      </c>
      <c r="S140" s="146" t="s">
        <v>110</v>
      </c>
      <c r="T140" s="121" t="s">
        <v>3</v>
      </c>
      <c r="U140" s="147" t="str">
        <f>T140</f>
        <v>KATA 1</v>
      </c>
      <c r="V140" s="147"/>
      <c r="W140" s="120"/>
      <c r="X140" s="121"/>
      <c r="Y140" s="122"/>
      <c r="Z140" s="122"/>
      <c r="AA140" s="120"/>
    </row>
    <row r="141" spans="2:27" s="114" customFormat="1" ht="27" hidden="1" customHeight="1" x14ac:dyDescent="0.3">
      <c r="B141" s="545"/>
      <c r="C141" s="118">
        <v>42120</v>
      </c>
      <c r="D141" s="119" t="s">
        <v>55</v>
      </c>
      <c r="E141" s="198"/>
      <c r="F141" s="148"/>
      <c r="G141" s="199"/>
      <c r="H141" s="199"/>
      <c r="I141" s="198"/>
      <c r="J141" s="148"/>
      <c r="K141" s="199"/>
      <c r="L141" s="199"/>
      <c r="M141" s="198"/>
      <c r="P141" s="545"/>
      <c r="Q141" s="118">
        <v>42486</v>
      </c>
      <c r="R141" s="119" t="s">
        <v>55</v>
      </c>
      <c r="S141" s="198"/>
      <c r="T141" s="148"/>
      <c r="U141" s="199"/>
      <c r="V141" s="199"/>
      <c r="W141" s="198"/>
      <c r="X141" s="148"/>
      <c r="Y141" s="199"/>
      <c r="Z141" s="199"/>
      <c r="AA141" s="198"/>
    </row>
    <row r="142" spans="2:27" s="114" customFormat="1" ht="27" hidden="1" customHeight="1" x14ac:dyDescent="0.3">
      <c r="B142" s="545"/>
      <c r="C142" s="118">
        <v>42121</v>
      </c>
      <c r="D142" s="119" t="s">
        <v>9</v>
      </c>
      <c r="E142" s="120"/>
      <c r="F142" s="121"/>
      <c r="G142" s="122"/>
      <c r="H142" s="122"/>
      <c r="I142" s="129" t="s">
        <v>108</v>
      </c>
      <c r="J142" s="121"/>
      <c r="K142" s="122"/>
      <c r="L142" s="122"/>
      <c r="M142" s="120"/>
      <c r="P142" s="545"/>
      <c r="Q142" s="118">
        <v>42487</v>
      </c>
      <c r="R142" s="119" t="s">
        <v>9</v>
      </c>
      <c r="S142" s="120"/>
      <c r="T142" s="121"/>
      <c r="U142" s="122"/>
      <c r="V142" s="122"/>
      <c r="W142" s="129" t="s">
        <v>108</v>
      </c>
      <c r="X142" s="121"/>
      <c r="Y142" s="122"/>
      <c r="Z142" s="122"/>
      <c r="AA142" s="120"/>
    </row>
    <row r="143" spans="2:27" s="114" customFormat="1" ht="27" hidden="1" customHeight="1" x14ac:dyDescent="0.3">
      <c r="B143" s="545"/>
      <c r="C143" s="118">
        <v>42122</v>
      </c>
      <c r="D143" s="119" t="s">
        <v>56</v>
      </c>
      <c r="E143" s="120" t="str">
        <f>F143</f>
        <v>KIHON 2</v>
      </c>
      <c r="F143" s="121" t="s">
        <v>2</v>
      </c>
      <c r="G143" s="122"/>
      <c r="H143" s="122" t="str">
        <f>F143</f>
        <v>KIHON 2</v>
      </c>
      <c r="I143" s="120"/>
      <c r="J143" s="121"/>
      <c r="K143" s="122"/>
      <c r="L143" s="122"/>
      <c r="M143" s="120"/>
      <c r="P143" s="545"/>
      <c r="Q143" s="118">
        <v>42488</v>
      </c>
      <c r="R143" s="119" t="s">
        <v>56</v>
      </c>
      <c r="S143" s="120" t="str">
        <f>T143</f>
        <v>KIHON 2</v>
      </c>
      <c r="T143" s="121" t="s">
        <v>2</v>
      </c>
      <c r="U143" s="122"/>
      <c r="V143" s="122" t="str">
        <f>T143</f>
        <v>KIHON 2</v>
      </c>
      <c r="W143" s="120"/>
      <c r="X143" s="121"/>
      <c r="Y143" s="122"/>
      <c r="Z143" s="122"/>
      <c r="AA143" s="120"/>
    </row>
    <row r="144" spans="2:27" s="114" customFormat="1" ht="27" hidden="1" customHeight="1" x14ac:dyDescent="0.3">
      <c r="B144" s="545"/>
      <c r="C144" s="118">
        <v>42123</v>
      </c>
      <c r="D144" s="119" t="s">
        <v>57</v>
      </c>
      <c r="E144" s="123"/>
      <c r="F144" s="124"/>
      <c r="G144" s="125"/>
      <c r="H144" s="125"/>
      <c r="I144" s="123"/>
      <c r="J144" s="124"/>
      <c r="K144" s="125"/>
      <c r="L144" s="125"/>
      <c r="M144" s="123"/>
      <c r="P144" s="545"/>
      <c r="Q144" s="118">
        <v>42489</v>
      </c>
      <c r="R144" s="119" t="s">
        <v>57</v>
      </c>
      <c r="S144" s="123"/>
      <c r="T144" s="124"/>
      <c r="U144" s="125"/>
      <c r="V144" s="125"/>
      <c r="W144" s="123"/>
      <c r="X144" s="124"/>
      <c r="Y144" s="125"/>
      <c r="Z144" s="125"/>
      <c r="AA144" s="123"/>
    </row>
    <row r="145" spans="2:27" s="114" customFormat="1" ht="27" hidden="1" customHeight="1" x14ac:dyDescent="0.3">
      <c r="B145" s="545"/>
      <c r="C145" s="118">
        <v>42124</v>
      </c>
      <c r="D145" s="119" t="s">
        <v>11</v>
      </c>
      <c r="E145" s="143" t="s">
        <v>124</v>
      </c>
      <c r="F145" s="144"/>
      <c r="G145" s="144"/>
      <c r="H145" s="144"/>
      <c r="I145" s="144"/>
      <c r="J145" s="144"/>
      <c r="K145" s="140"/>
      <c r="L145" s="144"/>
      <c r="M145" s="144"/>
      <c r="P145" s="545"/>
      <c r="Q145" s="118">
        <v>42490</v>
      </c>
      <c r="R145" s="119" t="s">
        <v>11</v>
      </c>
      <c r="S145" s="540" t="s">
        <v>124</v>
      </c>
      <c r="T145" s="540"/>
      <c r="U145" s="540"/>
      <c r="V145" s="540"/>
      <c r="W145" s="540"/>
      <c r="X145" s="540"/>
      <c r="Y145" s="540"/>
      <c r="Z145" s="540"/>
      <c r="AA145" s="540"/>
    </row>
    <row r="146" spans="2:27" s="114" customFormat="1" ht="27" hidden="1" customHeight="1" x14ac:dyDescent="0.3">
      <c r="B146" s="546"/>
      <c r="C146" s="127">
        <v>42125</v>
      </c>
      <c r="D146" s="128" t="s">
        <v>12</v>
      </c>
      <c r="E146" s="144"/>
      <c r="F146" s="144"/>
      <c r="G146" s="144"/>
      <c r="H146" s="144"/>
      <c r="I146" s="144"/>
      <c r="J146" s="144"/>
      <c r="K146" s="144"/>
      <c r="L146" s="141"/>
      <c r="M146" s="144"/>
      <c r="P146" s="546"/>
      <c r="Q146" s="127">
        <v>42491</v>
      </c>
      <c r="R146" s="196" t="s">
        <v>12</v>
      </c>
      <c r="S146" s="542"/>
      <c r="T146" s="542"/>
      <c r="U146" s="542"/>
      <c r="V146" s="542"/>
      <c r="W146" s="542"/>
      <c r="X146" s="542"/>
      <c r="Y146" s="542"/>
      <c r="Z146" s="542"/>
      <c r="AA146" s="542"/>
    </row>
    <row r="147" spans="2:27" s="133" customFormat="1" ht="27" hidden="1" customHeight="1" x14ac:dyDescent="0.3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</row>
    <row r="148" spans="2:27" s="114" customFormat="1" ht="46.8" hidden="1" x14ac:dyDescent="0.3">
      <c r="B148" s="135" t="s">
        <v>51</v>
      </c>
      <c r="C148" s="135" t="s">
        <v>52</v>
      </c>
      <c r="D148" s="135" t="s">
        <v>53</v>
      </c>
      <c r="E148" s="136" t="s">
        <v>94</v>
      </c>
      <c r="F148" s="136" t="s">
        <v>95</v>
      </c>
      <c r="G148" s="136"/>
      <c r="H148" s="136"/>
      <c r="I148" s="136" t="s">
        <v>123</v>
      </c>
      <c r="J148" s="136" t="s">
        <v>122</v>
      </c>
      <c r="K148" s="137" t="s">
        <v>121</v>
      </c>
      <c r="L148" s="137" t="s">
        <v>120</v>
      </c>
      <c r="M148" s="136" t="s">
        <v>100</v>
      </c>
      <c r="P148" s="135" t="s">
        <v>51</v>
      </c>
      <c r="Q148" s="135" t="s">
        <v>52</v>
      </c>
      <c r="R148" s="135" t="s">
        <v>53</v>
      </c>
      <c r="S148" s="136" t="s">
        <v>94</v>
      </c>
      <c r="T148" s="136" t="s">
        <v>95</v>
      </c>
      <c r="U148" s="136"/>
      <c r="V148" s="136"/>
      <c r="W148" s="136" t="s">
        <v>123</v>
      </c>
      <c r="X148" s="136" t="s">
        <v>122</v>
      </c>
      <c r="Y148" s="137" t="s">
        <v>121</v>
      </c>
      <c r="Z148" s="137" t="s">
        <v>120</v>
      </c>
      <c r="AA148" s="136" t="s">
        <v>100</v>
      </c>
    </row>
    <row r="149" spans="2:27" s="114" customFormat="1" ht="27" hidden="1" customHeight="1" x14ac:dyDescent="0.3">
      <c r="B149" s="544">
        <v>18</v>
      </c>
      <c r="C149" s="118">
        <v>42126</v>
      </c>
      <c r="D149" s="119" t="s">
        <v>54</v>
      </c>
      <c r="E149" s="146" t="s">
        <v>110</v>
      </c>
      <c r="F149" s="121" t="s">
        <v>2</v>
      </c>
      <c r="G149" s="147" t="str">
        <f>F149</f>
        <v>KIHON 2</v>
      </c>
      <c r="H149" s="147"/>
      <c r="I149" s="120"/>
      <c r="J149" s="121"/>
      <c r="K149" s="122"/>
      <c r="L149" s="122"/>
      <c r="M149" s="120"/>
      <c r="P149" s="544">
        <v>18</v>
      </c>
      <c r="Q149" s="118">
        <v>42492</v>
      </c>
      <c r="R149" s="119" t="s">
        <v>54</v>
      </c>
      <c r="S149" s="146" t="s">
        <v>110</v>
      </c>
      <c r="T149" s="121" t="s">
        <v>2</v>
      </c>
      <c r="U149" s="147" t="str">
        <f>T149</f>
        <v>KIHON 2</v>
      </c>
      <c r="V149" s="147"/>
      <c r="W149" s="120"/>
      <c r="X149" s="121"/>
      <c r="Y149" s="122"/>
      <c r="Z149" s="122"/>
      <c r="AA149" s="120"/>
    </row>
    <row r="150" spans="2:27" s="114" customFormat="1" ht="27" hidden="1" customHeight="1" x14ac:dyDescent="0.3">
      <c r="B150" s="545"/>
      <c r="C150" s="118">
        <v>42127</v>
      </c>
      <c r="D150" s="119" t="s">
        <v>55</v>
      </c>
      <c r="E150" s="120"/>
      <c r="F150" s="121"/>
      <c r="G150" s="122"/>
      <c r="H150" s="122"/>
      <c r="I150" s="120"/>
      <c r="J150" s="121"/>
      <c r="K150" s="122"/>
      <c r="L150" s="122"/>
      <c r="M150" s="120"/>
      <c r="P150" s="545"/>
      <c r="Q150" s="118">
        <v>42493</v>
      </c>
      <c r="R150" s="119" t="s">
        <v>55</v>
      </c>
      <c r="S150" s="120"/>
      <c r="T150" s="121"/>
      <c r="U150" s="122"/>
      <c r="V150" s="122"/>
      <c r="W150" s="120"/>
      <c r="X150" s="121"/>
      <c r="Y150" s="122"/>
      <c r="Z150" s="122"/>
      <c r="AA150" s="120"/>
    </row>
    <row r="151" spans="2:27" s="114" customFormat="1" ht="27" hidden="1" customHeight="1" x14ac:dyDescent="0.3">
      <c r="B151" s="545"/>
      <c r="C151" s="118">
        <v>42128</v>
      </c>
      <c r="D151" s="119" t="s">
        <v>9</v>
      </c>
      <c r="E151" s="120"/>
      <c r="F151" s="121"/>
      <c r="G151" s="122"/>
      <c r="H151" s="122"/>
      <c r="I151" s="129" t="s">
        <v>108</v>
      </c>
      <c r="J151" s="121"/>
      <c r="K151" s="122"/>
      <c r="L151" s="122"/>
      <c r="M151" s="120"/>
      <c r="P151" s="545"/>
      <c r="Q151" s="118">
        <v>42494</v>
      </c>
      <c r="R151" s="119" t="s">
        <v>9</v>
      </c>
      <c r="S151" s="120"/>
      <c r="T151" s="121"/>
      <c r="U151" s="122"/>
      <c r="V151" s="122"/>
      <c r="W151" s="129" t="s">
        <v>108</v>
      </c>
      <c r="X151" s="121"/>
      <c r="Y151" s="122"/>
      <c r="Z151" s="122"/>
      <c r="AA151" s="120"/>
    </row>
    <row r="152" spans="2:27" s="114" customFormat="1" ht="27" hidden="1" customHeight="1" x14ac:dyDescent="0.3">
      <c r="B152" s="545"/>
      <c r="C152" s="118">
        <v>42129</v>
      </c>
      <c r="D152" s="119" t="s">
        <v>56</v>
      </c>
      <c r="E152" s="143" t="s">
        <v>119</v>
      </c>
      <c r="F152" s="144"/>
      <c r="G152" s="144"/>
      <c r="H152" s="144"/>
      <c r="I152" s="144"/>
      <c r="J152" s="144"/>
      <c r="K152" s="144"/>
      <c r="L152" s="144"/>
      <c r="M152" s="144"/>
      <c r="P152" s="545"/>
      <c r="Q152" s="118">
        <v>42495</v>
      </c>
      <c r="R152" s="119" t="s">
        <v>56</v>
      </c>
      <c r="S152" s="539" t="s">
        <v>119</v>
      </c>
      <c r="T152" s="539"/>
      <c r="U152" s="539"/>
      <c r="V152" s="539"/>
      <c r="W152" s="539"/>
      <c r="X152" s="539"/>
      <c r="Y152" s="539"/>
      <c r="Z152" s="539"/>
      <c r="AA152" s="539"/>
    </row>
    <row r="153" spans="2:27" s="114" customFormat="1" ht="27" hidden="1" customHeight="1" x14ac:dyDescent="0.3">
      <c r="B153" s="545"/>
      <c r="C153" s="118">
        <v>42130</v>
      </c>
      <c r="D153" s="119" t="s">
        <v>57</v>
      </c>
      <c r="E153" s="120"/>
      <c r="F153" s="121"/>
      <c r="G153" s="122"/>
      <c r="H153" s="122"/>
      <c r="I153" s="120"/>
      <c r="J153" s="121"/>
      <c r="K153" s="122"/>
      <c r="L153" s="122"/>
      <c r="M153" s="120"/>
      <c r="P153" s="545"/>
      <c r="Q153" s="118">
        <v>42496</v>
      </c>
      <c r="R153" s="119" t="s">
        <v>57</v>
      </c>
      <c r="S153" s="120"/>
      <c r="T153" s="121"/>
      <c r="U153" s="122"/>
      <c r="V153" s="122"/>
      <c r="W153" s="120"/>
      <c r="X153" s="121"/>
      <c r="Y153" s="122"/>
      <c r="Z153" s="122"/>
      <c r="AA153" s="120"/>
    </row>
    <row r="154" spans="2:27" s="114" customFormat="1" ht="27" hidden="1" customHeight="1" x14ac:dyDescent="0.3">
      <c r="B154" s="545"/>
      <c r="C154" s="118">
        <v>42131</v>
      </c>
      <c r="D154" s="119" t="s">
        <v>11</v>
      </c>
      <c r="E154" s="144" t="s">
        <v>117</v>
      </c>
      <c r="F154" s="140"/>
      <c r="G154" s="144"/>
      <c r="H154" s="144"/>
      <c r="I154" s="140"/>
      <c r="J154" s="140"/>
      <c r="K154" s="140"/>
      <c r="L154" s="140"/>
      <c r="M154" s="140"/>
      <c r="P154" s="545"/>
      <c r="Q154" s="118">
        <v>42497</v>
      </c>
      <c r="R154" s="119" t="s">
        <v>11</v>
      </c>
      <c r="S154" s="539" t="s">
        <v>168</v>
      </c>
      <c r="T154" s="539"/>
      <c r="U154" s="539"/>
      <c r="V154" s="539"/>
      <c r="W154" s="539"/>
      <c r="X154" s="539"/>
      <c r="Y154" s="539"/>
      <c r="Z154" s="539"/>
      <c r="AA154" s="539"/>
    </row>
    <row r="155" spans="2:27" s="114" customFormat="1" ht="27" hidden="1" customHeight="1" x14ac:dyDescent="0.3">
      <c r="B155" s="546"/>
      <c r="C155" s="127">
        <v>42132</v>
      </c>
      <c r="D155" s="128" t="s">
        <v>12</v>
      </c>
      <c r="E155" s="143" t="s">
        <v>131</v>
      </c>
      <c r="F155" s="144"/>
      <c r="G155" s="144"/>
      <c r="H155" s="144"/>
      <c r="I155" s="144"/>
      <c r="J155" s="144"/>
      <c r="K155" s="144"/>
      <c r="L155" s="141"/>
      <c r="M155" s="144"/>
      <c r="P155" s="546"/>
      <c r="Q155" s="127">
        <v>42498</v>
      </c>
      <c r="R155" s="196" t="s">
        <v>12</v>
      </c>
      <c r="S155" s="539" t="s">
        <v>131</v>
      </c>
      <c r="T155" s="539"/>
      <c r="U155" s="539"/>
      <c r="V155" s="539"/>
      <c r="W155" s="539"/>
      <c r="X155" s="539"/>
      <c r="Y155" s="539"/>
      <c r="Z155" s="539"/>
      <c r="AA155" s="539"/>
    </row>
    <row r="156" spans="2:27" s="133" customFormat="1" ht="27" hidden="1" customHeight="1" x14ac:dyDescent="0.3"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</row>
    <row r="157" spans="2:27" s="114" customFormat="1" ht="46.8" hidden="1" x14ac:dyDescent="0.3">
      <c r="B157" s="135" t="s">
        <v>51</v>
      </c>
      <c r="C157" s="135" t="s">
        <v>52</v>
      </c>
      <c r="D157" s="135" t="s">
        <v>53</v>
      </c>
      <c r="E157" s="136" t="s">
        <v>94</v>
      </c>
      <c r="F157" s="136" t="s">
        <v>95</v>
      </c>
      <c r="G157" s="136"/>
      <c r="H157" s="136"/>
      <c r="I157" s="136" t="s">
        <v>123</v>
      </c>
      <c r="J157" s="136" t="s">
        <v>122</v>
      </c>
      <c r="K157" s="137" t="s">
        <v>121</v>
      </c>
      <c r="L157" s="137" t="s">
        <v>120</v>
      </c>
      <c r="M157" s="136" t="s">
        <v>100</v>
      </c>
      <c r="P157" s="135" t="s">
        <v>51</v>
      </c>
      <c r="Q157" s="135" t="s">
        <v>52</v>
      </c>
      <c r="R157" s="135" t="s">
        <v>53</v>
      </c>
      <c r="S157" s="136" t="s">
        <v>94</v>
      </c>
      <c r="T157" s="136" t="s">
        <v>95</v>
      </c>
      <c r="U157" s="136"/>
      <c r="V157" s="136"/>
      <c r="W157" s="136" t="s">
        <v>123</v>
      </c>
      <c r="X157" s="136" t="s">
        <v>122</v>
      </c>
      <c r="Y157" s="137" t="s">
        <v>121</v>
      </c>
      <c r="Z157" s="137" t="s">
        <v>120</v>
      </c>
      <c r="AA157" s="136" t="s">
        <v>100</v>
      </c>
    </row>
    <row r="158" spans="2:27" s="114" customFormat="1" ht="27" hidden="1" customHeight="1" x14ac:dyDescent="0.3">
      <c r="B158" s="544">
        <v>19</v>
      </c>
      <c r="C158" s="118">
        <v>42133</v>
      </c>
      <c r="D158" s="119" t="s">
        <v>54</v>
      </c>
      <c r="E158" s="146" t="s">
        <v>110</v>
      </c>
      <c r="F158" s="121" t="s">
        <v>2</v>
      </c>
      <c r="G158" s="147" t="str">
        <f>F158</f>
        <v>KIHON 2</v>
      </c>
      <c r="H158" s="147"/>
      <c r="I158" s="120"/>
      <c r="J158" s="121"/>
      <c r="K158" s="122"/>
      <c r="L158" s="122"/>
      <c r="M158" s="120"/>
      <c r="P158" s="544">
        <v>19</v>
      </c>
      <c r="Q158" s="118">
        <v>42499</v>
      </c>
      <c r="R158" s="119" t="s">
        <v>54</v>
      </c>
      <c r="S158" s="146" t="s">
        <v>110</v>
      </c>
      <c r="T158" s="121" t="s">
        <v>2</v>
      </c>
      <c r="U158" s="147" t="str">
        <f>T158</f>
        <v>KIHON 2</v>
      </c>
      <c r="V158" s="147"/>
      <c r="W158" s="120"/>
      <c r="X158" s="121"/>
      <c r="Y158" s="122"/>
      <c r="Z158" s="122"/>
      <c r="AA158" s="120"/>
    </row>
    <row r="159" spans="2:27" s="114" customFormat="1" ht="27" hidden="1" customHeight="1" x14ac:dyDescent="0.3">
      <c r="B159" s="545"/>
      <c r="C159" s="118">
        <v>42134</v>
      </c>
      <c r="D159" s="119" t="s">
        <v>55</v>
      </c>
      <c r="E159" s="120"/>
      <c r="F159" s="121"/>
      <c r="G159" s="122"/>
      <c r="H159" s="122"/>
      <c r="I159" s="120"/>
      <c r="J159" s="121"/>
      <c r="K159" s="122"/>
      <c r="L159" s="122"/>
      <c r="M159" s="120"/>
      <c r="P159" s="545"/>
      <c r="Q159" s="118">
        <v>42500</v>
      </c>
      <c r="R159" s="119" t="s">
        <v>55</v>
      </c>
      <c r="S159" s="120"/>
      <c r="T159" s="121"/>
      <c r="U159" s="122"/>
      <c r="V159" s="122"/>
      <c r="W159" s="120"/>
      <c r="X159" s="121"/>
      <c r="Y159" s="122"/>
      <c r="Z159" s="122"/>
      <c r="AA159" s="120"/>
    </row>
    <row r="160" spans="2:27" s="114" customFormat="1" ht="27" hidden="1" customHeight="1" x14ac:dyDescent="0.3">
      <c r="B160" s="545"/>
      <c r="C160" s="118">
        <v>42135</v>
      </c>
      <c r="D160" s="119" t="s">
        <v>9</v>
      </c>
      <c r="E160" s="120"/>
      <c r="F160" s="121"/>
      <c r="G160" s="122"/>
      <c r="H160" s="122"/>
      <c r="I160" s="129" t="s">
        <v>108</v>
      </c>
      <c r="J160" s="121"/>
      <c r="K160" s="122"/>
      <c r="L160" s="122"/>
      <c r="M160" s="120"/>
      <c r="P160" s="545"/>
      <c r="Q160" s="118">
        <v>42501</v>
      </c>
      <c r="R160" s="119" t="s">
        <v>9</v>
      </c>
      <c r="S160" s="120"/>
      <c r="T160" s="121"/>
      <c r="U160" s="122"/>
      <c r="V160" s="122"/>
      <c r="W160" s="129" t="s">
        <v>108</v>
      </c>
      <c r="X160" s="121"/>
      <c r="Y160" s="122"/>
      <c r="Z160" s="122"/>
      <c r="AA160" s="120"/>
    </row>
    <row r="161" spans="2:27" s="114" customFormat="1" ht="27" hidden="1" customHeight="1" x14ac:dyDescent="0.3">
      <c r="B161" s="545"/>
      <c r="C161" s="118">
        <v>42136</v>
      </c>
      <c r="D161" s="119" t="s">
        <v>56</v>
      </c>
      <c r="E161" s="126" t="str">
        <f>F161</f>
        <v>KIHON 1</v>
      </c>
      <c r="F161" s="138" t="s">
        <v>1</v>
      </c>
      <c r="G161" s="139"/>
      <c r="H161" s="139" t="str">
        <f>F161</f>
        <v>KIHON 1</v>
      </c>
      <c r="I161" s="123"/>
      <c r="J161" s="124"/>
      <c r="K161" s="125"/>
      <c r="L161" s="125"/>
      <c r="M161" s="123"/>
      <c r="P161" s="545"/>
      <c r="Q161" s="118">
        <v>42502</v>
      </c>
      <c r="R161" s="119" t="s">
        <v>56</v>
      </c>
      <c r="S161" s="126" t="str">
        <f>T161</f>
        <v>KIHON 1</v>
      </c>
      <c r="T161" s="138" t="s">
        <v>1</v>
      </c>
      <c r="U161" s="139"/>
      <c r="V161" s="139" t="str">
        <f>T161</f>
        <v>KIHON 1</v>
      </c>
      <c r="W161" s="123"/>
      <c r="X161" s="124"/>
      <c r="Y161" s="125"/>
      <c r="Z161" s="125"/>
      <c r="AA161" s="123"/>
    </row>
    <row r="162" spans="2:27" s="114" customFormat="1" ht="27" hidden="1" customHeight="1" x14ac:dyDescent="0.3">
      <c r="B162" s="545"/>
      <c r="C162" s="118">
        <v>42137</v>
      </c>
      <c r="D162" s="119" t="s">
        <v>57</v>
      </c>
      <c r="E162" s="143" t="s">
        <v>118</v>
      </c>
      <c r="F162" s="140"/>
      <c r="G162" s="144"/>
      <c r="H162" s="144"/>
      <c r="I162" s="140"/>
      <c r="J162" s="140"/>
      <c r="K162" s="140"/>
      <c r="L162" s="140"/>
      <c r="M162" s="140"/>
      <c r="P162" s="545"/>
      <c r="Q162" s="118">
        <v>42503</v>
      </c>
      <c r="R162" s="119" t="s">
        <v>57</v>
      </c>
      <c r="S162" s="120"/>
      <c r="T162" s="210"/>
      <c r="U162" s="122"/>
      <c r="V162" s="122"/>
      <c r="W162" s="120"/>
      <c r="X162" s="210"/>
      <c r="Y162" s="122"/>
      <c r="Z162" s="122"/>
      <c r="AA162" s="120"/>
    </row>
    <row r="163" spans="2:27" s="114" customFormat="1" ht="27" hidden="1" customHeight="1" x14ac:dyDescent="0.3">
      <c r="B163" s="545"/>
      <c r="C163" s="118">
        <v>42138</v>
      </c>
      <c r="D163" s="119" t="s">
        <v>11</v>
      </c>
      <c r="E163" s="140"/>
      <c r="F163" s="140"/>
      <c r="G163" s="140"/>
      <c r="H163" s="140"/>
      <c r="I163" s="140"/>
      <c r="J163" s="140"/>
      <c r="K163" s="140"/>
      <c r="L163" s="140"/>
      <c r="M163" s="140"/>
      <c r="P163" s="545"/>
      <c r="Q163" s="118">
        <v>42504</v>
      </c>
      <c r="R163" s="119" t="s">
        <v>11</v>
      </c>
      <c r="S163" s="539" t="s">
        <v>167</v>
      </c>
      <c r="T163" s="539"/>
      <c r="U163" s="539"/>
      <c r="V163" s="539"/>
      <c r="W163" s="539"/>
      <c r="X163" s="539"/>
      <c r="Y163" s="539"/>
      <c r="Z163" s="539"/>
      <c r="AA163" s="539"/>
    </row>
    <row r="164" spans="2:27" s="114" customFormat="1" ht="27" customHeight="1" x14ac:dyDescent="0.3">
      <c r="B164" s="546"/>
      <c r="C164" s="127">
        <v>42139</v>
      </c>
      <c r="D164" s="128" t="s">
        <v>12</v>
      </c>
      <c r="E164" s="144"/>
      <c r="F164" s="144"/>
      <c r="G164" s="144"/>
      <c r="H164" s="144"/>
      <c r="I164" s="144"/>
      <c r="J164" s="144"/>
      <c r="K164" s="144"/>
      <c r="L164" s="141"/>
      <c r="M164" s="144"/>
      <c r="P164" s="546"/>
      <c r="Q164" s="127">
        <v>42505</v>
      </c>
      <c r="R164" s="196" t="s">
        <v>12</v>
      </c>
      <c r="S164" s="120"/>
      <c r="T164" s="210"/>
      <c r="U164" s="122"/>
      <c r="V164" s="122"/>
      <c r="W164" s="120"/>
      <c r="X164" s="210" t="s">
        <v>60</v>
      </c>
      <c r="Y164" s="122"/>
      <c r="Z164" s="122" t="str">
        <f>X164</f>
        <v>KEHONHALLINTA</v>
      </c>
      <c r="AA164" s="120"/>
    </row>
    <row r="165" spans="2:27" s="133" customFormat="1" ht="27" hidden="1" customHeight="1" x14ac:dyDescent="0.3"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</row>
    <row r="166" spans="2:27" s="114" customFormat="1" ht="46.8" hidden="1" x14ac:dyDescent="0.3">
      <c r="B166" s="135" t="s">
        <v>51</v>
      </c>
      <c r="C166" s="135" t="s">
        <v>52</v>
      </c>
      <c r="D166" s="135" t="s">
        <v>53</v>
      </c>
      <c r="E166" s="136" t="s">
        <v>94</v>
      </c>
      <c r="F166" s="136" t="s">
        <v>95</v>
      </c>
      <c r="G166" s="136"/>
      <c r="H166" s="136"/>
      <c r="I166" s="136" t="s">
        <v>123</v>
      </c>
      <c r="J166" s="136" t="s">
        <v>122</v>
      </c>
      <c r="K166" s="137" t="s">
        <v>121</v>
      </c>
      <c r="L166" s="137" t="s">
        <v>120</v>
      </c>
      <c r="M166" s="136" t="s">
        <v>100</v>
      </c>
      <c r="P166" s="135" t="s">
        <v>51</v>
      </c>
      <c r="Q166" s="135" t="s">
        <v>52</v>
      </c>
      <c r="R166" s="135" t="s">
        <v>53</v>
      </c>
      <c r="S166" s="136" t="s">
        <v>94</v>
      </c>
      <c r="T166" s="136" t="s">
        <v>95</v>
      </c>
      <c r="U166" s="136"/>
      <c r="V166" s="136"/>
      <c r="W166" s="136" t="s">
        <v>123</v>
      </c>
      <c r="X166" s="136" t="s">
        <v>122</v>
      </c>
      <c r="Y166" s="137" t="s">
        <v>121</v>
      </c>
      <c r="Z166" s="137" t="s">
        <v>120</v>
      </c>
      <c r="AA166" s="136" t="s">
        <v>100</v>
      </c>
    </row>
    <row r="167" spans="2:27" s="114" customFormat="1" ht="27" hidden="1" customHeight="1" x14ac:dyDescent="0.3">
      <c r="B167" s="544">
        <v>20</v>
      </c>
      <c r="C167" s="118">
        <v>42140</v>
      </c>
      <c r="D167" s="119" t="s">
        <v>54</v>
      </c>
      <c r="E167" s="146" t="s">
        <v>110</v>
      </c>
      <c r="F167" s="121" t="s">
        <v>1</v>
      </c>
      <c r="G167" s="147" t="str">
        <f>F167</f>
        <v>KIHON 1</v>
      </c>
      <c r="H167" s="147"/>
      <c r="I167" s="120"/>
      <c r="J167" s="121"/>
      <c r="K167" s="122"/>
      <c r="L167" s="122"/>
      <c r="M167" s="120"/>
      <c r="P167" s="544">
        <v>20</v>
      </c>
      <c r="Q167" s="118">
        <v>42506</v>
      </c>
      <c r="R167" s="119" t="s">
        <v>54</v>
      </c>
      <c r="S167" s="146" t="s">
        <v>110</v>
      </c>
      <c r="T167" s="121" t="s">
        <v>1</v>
      </c>
      <c r="U167" s="147" t="str">
        <f>T167</f>
        <v>KIHON 1</v>
      </c>
      <c r="V167" s="147"/>
      <c r="W167" s="120"/>
      <c r="X167" s="121"/>
      <c r="Y167" s="122"/>
      <c r="Z167" s="122"/>
      <c r="AA167" s="120"/>
    </row>
    <row r="168" spans="2:27" s="114" customFormat="1" ht="27" hidden="1" customHeight="1" x14ac:dyDescent="0.3">
      <c r="B168" s="545"/>
      <c r="C168" s="118">
        <v>42141</v>
      </c>
      <c r="D168" s="119" t="s">
        <v>55</v>
      </c>
      <c r="E168" s="120"/>
      <c r="F168" s="121"/>
      <c r="G168" s="122"/>
      <c r="H168" s="122"/>
      <c r="I168" s="120"/>
      <c r="J168" s="121"/>
      <c r="K168" s="122"/>
      <c r="L168" s="122"/>
      <c r="M168" s="120"/>
      <c r="P168" s="545"/>
      <c r="Q168" s="118">
        <v>42507</v>
      </c>
      <c r="R168" s="119" t="s">
        <v>55</v>
      </c>
      <c r="S168" s="120"/>
      <c r="T168" s="121"/>
      <c r="U168" s="122"/>
      <c r="V168" s="122"/>
      <c r="W168" s="120"/>
      <c r="X168" s="121"/>
      <c r="Y168" s="122"/>
      <c r="Z168" s="122"/>
      <c r="AA168" s="120"/>
    </row>
    <row r="169" spans="2:27" s="114" customFormat="1" ht="27" hidden="1" customHeight="1" x14ac:dyDescent="0.3">
      <c r="B169" s="545"/>
      <c r="C169" s="118">
        <v>42142</v>
      </c>
      <c r="D169" s="119" t="s">
        <v>9</v>
      </c>
      <c r="E169" s="120"/>
      <c r="F169" s="121"/>
      <c r="G169" s="122"/>
      <c r="H169" s="122"/>
      <c r="I169" s="129" t="s">
        <v>108</v>
      </c>
      <c r="J169" s="121"/>
      <c r="K169" s="122"/>
      <c r="L169" s="122"/>
      <c r="M169" s="120"/>
      <c r="P169" s="545"/>
      <c r="Q169" s="118">
        <v>42508</v>
      </c>
      <c r="R169" s="119" t="s">
        <v>9</v>
      </c>
      <c r="S169" s="120"/>
      <c r="T169" s="121"/>
      <c r="U169" s="122"/>
      <c r="V169" s="122"/>
      <c r="W169" s="129" t="s">
        <v>108</v>
      </c>
      <c r="X169" s="121"/>
      <c r="Y169" s="122"/>
      <c r="Z169" s="122"/>
      <c r="AA169" s="120"/>
    </row>
    <row r="170" spans="2:27" s="114" customFormat="1" ht="27" hidden="1" customHeight="1" x14ac:dyDescent="0.3">
      <c r="B170" s="545"/>
      <c r="C170" s="118">
        <v>42143</v>
      </c>
      <c r="D170" s="119" t="s">
        <v>56</v>
      </c>
      <c r="E170" s="126" t="str">
        <f>F170</f>
        <v>PARIKATA</v>
      </c>
      <c r="F170" s="121" t="s">
        <v>5</v>
      </c>
      <c r="G170" s="122"/>
      <c r="H170" s="139" t="str">
        <f>F170</f>
        <v>PARIKATA</v>
      </c>
      <c r="I170" s="120"/>
      <c r="J170" s="121"/>
      <c r="K170" s="122"/>
      <c r="L170" s="122"/>
      <c r="M170" s="120"/>
      <c r="P170" s="545"/>
      <c r="Q170" s="118">
        <v>42509</v>
      </c>
      <c r="R170" s="119" t="s">
        <v>56</v>
      </c>
      <c r="S170" s="126" t="str">
        <f>T170</f>
        <v>PARIKATA</v>
      </c>
      <c r="T170" s="121" t="s">
        <v>5</v>
      </c>
      <c r="U170" s="122"/>
      <c r="V170" s="139" t="str">
        <f>T170</f>
        <v>PARIKATA</v>
      </c>
      <c r="W170" s="120"/>
      <c r="X170" s="121"/>
      <c r="Y170" s="122"/>
      <c r="Z170" s="122"/>
      <c r="AA170" s="120"/>
    </row>
    <row r="171" spans="2:27" s="114" customFormat="1" ht="27" hidden="1" customHeight="1" x14ac:dyDescent="0.3">
      <c r="B171" s="545"/>
      <c r="C171" s="118">
        <v>42144</v>
      </c>
      <c r="D171" s="119" t="s">
        <v>57</v>
      </c>
      <c r="E171" s="120"/>
      <c r="F171" s="121"/>
      <c r="G171" s="122"/>
      <c r="H171" s="122"/>
      <c r="I171" s="120"/>
      <c r="J171" s="121"/>
      <c r="K171" s="122"/>
      <c r="L171" s="122"/>
      <c r="M171" s="120"/>
      <c r="P171" s="545"/>
      <c r="Q171" s="118">
        <v>42510</v>
      </c>
      <c r="R171" s="119" t="s">
        <v>57</v>
      </c>
      <c r="S171" s="120"/>
      <c r="T171" s="121"/>
      <c r="U171" s="122"/>
      <c r="V171" s="122"/>
      <c r="W171" s="120"/>
      <c r="X171" s="121"/>
      <c r="Y171" s="122"/>
      <c r="Z171" s="122"/>
      <c r="AA171" s="120"/>
    </row>
    <row r="172" spans="2:27" s="114" customFormat="1" ht="27" hidden="1" customHeight="1" x14ac:dyDescent="0.3">
      <c r="B172" s="545"/>
      <c r="C172" s="118">
        <v>42145</v>
      </c>
      <c r="D172" s="119" t="s">
        <v>11</v>
      </c>
      <c r="E172" s="120"/>
      <c r="F172" s="121"/>
      <c r="G172" s="122"/>
      <c r="H172" s="122"/>
      <c r="I172" s="120"/>
      <c r="J172" s="121" t="s">
        <v>109</v>
      </c>
      <c r="K172" s="122" t="str">
        <f>J172</f>
        <v>KUMITE 2</v>
      </c>
      <c r="L172" s="122"/>
      <c r="M172" s="120"/>
      <c r="P172" s="545"/>
      <c r="Q172" s="118">
        <v>42511</v>
      </c>
      <c r="R172" s="119" t="s">
        <v>11</v>
      </c>
      <c r="S172" s="537" t="s">
        <v>174</v>
      </c>
      <c r="T172" s="537"/>
      <c r="U172" s="537"/>
      <c r="V172" s="537"/>
      <c r="W172" s="537"/>
      <c r="X172" s="537"/>
      <c r="Y172" s="537"/>
      <c r="Z172" s="537"/>
      <c r="AA172" s="537"/>
    </row>
    <row r="173" spans="2:27" s="114" customFormat="1" ht="27" hidden="1" customHeight="1" x14ac:dyDescent="0.3">
      <c r="B173" s="546"/>
      <c r="C173" s="118">
        <v>42146</v>
      </c>
      <c r="D173" s="119" t="s">
        <v>12</v>
      </c>
      <c r="E173" s="123"/>
      <c r="F173" s="124"/>
      <c r="G173" s="125"/>
      <c r="H173" s="125"/>
      <c r="I173" s="123"/>
      <c r="J173" s="138" t="s">
        <v>5</v>
      </c>
      <c r="K173" s="139"/>
      <c r="L173" s="122" t="str">
        <f>J173</f>
        <v>PARIKATA</v>
      </c>
      <c r="M173" s="123"/>
      <c r="P173" s="546"/>
      <c r="Q173" s="263">
        <v>42512</v>
      </c>
      <c r="R173" s="259" t="s">
        <v>12</v>
      </c>
      <c r="S173" s="538"/>
      <c r="T173" s="538"/>
      <c r="U173" s="538"/>
      <c r="V173" s="538"/>
      <c r="W173" s="538"/>
      <c r="X173" s="538"/>
      <c r="Y173" s="538"/>
      <c r="Z173" s="538"/>
      <c r="AA173" s="538"/>
    </row>
    <row r="174" spans="2:27" s="133" customFormat="1" ht="27" hidden="1" customHeight="1" x14ac:dyDescent="0.3">
      <c r="B174" s="121"/>
      <c r="C174" s="148"/>
      <c r="D174" s="148"/>
      <c r="E174" s="121"/>
      <c r="F174" s="121"/>
      <c r="G174" s="121"/>
      <c r="H174" s="121"/>
      <c r="I174" s="121"/>
      <c r="J174" s="121"/>
      <c r="K174" s="121"/>
      <c r="L174" s="121"/>
      <c r="M174" s="121"/>
      <c r="P174" s="121"/>
      <c r="Q174" s="210"/>
      <c r="R174" s="210"/>
      <c r="S174" s="121"/>
      <c r="T174" s="121"/>
      <c r="U174" s="121"/>
      <c r="V174" s="121"/>
      <c r="W174" s="121"/>
      <c r="X174" s="121"/>
      <c r="Y174" s="121"/>
      <c r="Z174" s="121"/>
      <c r="AA174" s="121"/>
    </row>
    <row r="175" spans="2:27" s="114" customFormat="1" ht="46.8" hidden="1" x14ac:dyDescent="0.3">
      <c r="B175" s="135" t="s">
        <v>51</v>
      </c>
      <c r="C175" s="135" t="s">
        <v>52</v>
      </c>
      <c r="D175" s="135" t="s">
        <v>53</v>
      </c>
      <c r="E175" s="136" t="s">
        <v>94</v>
      </c>
      <c r="F175" s="136" t="s">
        <v>95</v>
      </c>
      <c r="G175" s="136"/>
      <c r="H175" s="136"/>
      <c r="I175" s="136" t="s">
        <v>123</v>
      </c>
      <c r="J175" s="136" t="s">
        <v>122</v>
      </c>
      <c r="K175" s="137" t="s">
        <v>121</v>
      </c>
      <c r="L175" s="137" t="s">
        <v>120</v>
      </c>
      <c r="M175" s="136" t="s">
        <v>100</v>
      </c>
      <c r="P175" s="135" t="s">
        <v>51</v>
      </c>
      <c r="Q175" s="135" t="s">
        <v>52</v>
      </c>
      <c r="R175" s="135" t="s">
        <v>53</v>
      </c>
      <c r="S175" s="136" t="s">
        <v>94</v>
      </c>
      <c r="T175" s="136" t="s">
        <v>95</v>
      </c>
      <c r="U175" s="136"/>
      <c r="V175" s="136"/>
      <c r="W175" s="136" t="s">
        <v>123</v>
      </c>
      <c r="X175" s="136" t="s">
        <v>122</v>
      </c>
      <c r="Y175" s="137" t="s">
        <v>121</v>
      </c>
      <c r="Z175" s="137" t="s">
        <v>120</v>
      </c>
      <c r="AA175" s="136" t="s">
        <v>100</v>
      </c>
    </row>
    <row r="176" spans="2:27" s="114" customFormat="1" ht="27" hidden="1" customHeight="1" x14ac:dyDescent="0.3">
      <c r="B176" s="544">
        <v>21</v>
      </c>
      <c r="C176" s="118">
        <v>42147</v>
      </c>
      <c r="D176" s="119" t="s">
        <v>54</v>
      </c>
      <c r="E176" s="146" t="s">
        <v>110</v>
      </c>
      <c r="F176" s="121" t="s">
        <v>3</v>
      </c>
      <c r="G176" s="147" t="str">
        <f>F176</f>
        <v>KATA 1</v>
      </c>
      <c r="H176" s="147"/>
      <c r="I176" s="120"/>
      <c r="J176" s="121"/>
      <c r="K176" s="122"/>
      <c r="L176" s="122"/>
      <c r="M176" s="120"/>
      <c r="P176" s="544">
        <v>21</v>
      </c>
      <c r="Q176" s="118">
        <v>42513</v>
      </c>
      <c r="R176" s="119" t="s">
        <v>54</v>
      </c>
      <c r="S176" s="146" t="s">
        <v>110</v>
      </c>
      <c r="T176" s="121" t="s">
        <v>3</v>
      </c>
      <c r="U176" s="147" t="str">
        <f>T176</f>
        <v>KATA 1</v>
      </c>
      <c r="V176" s="147"/>
      <c r="W176" s="120"/>
      <c r="X176" s="121"/>
      <c r="Y176" s="122"/>
      <c r="Z176" s="122"/>
      <c r="AA176" s="120"/>
    </row>
    <row r="177" spans="2:37" s="114" customFormat="1" ht="27" hidden="1" customHeight="1" x14ac:dyDescent="0.3">
      <c r="B177" s="545"/>
      <c r="C177" s="118">
        <v>42148</v>
      </c>
      <c r="D177" s="119" t="s">
        <v>55</v>
      </c>
      <c r="E177" s="120"/>
      <c r="F177" s="121"/>
      <c r="G177" s="122"/>
      <c r="H177" s="122"/>
      <c r="I177" s="120"/>
      <c r="J177" s="121"/>
      <c r="K177" s="122"/>
      <c r="L177" s="122"/>
      <c r="M177" s="120"/>
      <c r="P177" s="545"/>
      <c r="Q177" s="118">
        <v>42514</v>
      </c>
      <c r="R177" s="119" t="s">
        <v>55</v>
      </c>
      <c r="S177" s="120"/>
      <c r="T177" s="121"/>
      <c r="U177" s="122"/>
      <c r="V177" s="122"/>
      <c r="W177" s="120"/>
      <c r="X177" s="121"/>
      <c r="Y177" s="122"/>
      <c r="Z177" s="122"/>
      <c r="AA177" s="120"/>
    </row>
    <row r="178" spans="2:37" s="114" customFormat="1" ht="27" hidden="1" customHeight="1" x14ac:dyDescent="0.3">
      <c r="B178" s="545"/>
      <c r="C178" s="118">
        <v>42149</v>
      </c>
      <c r="D178" s="119" t="s">
        <v>9</v>
      </c>
      <c r="E178" s="120"/>
      <c r="F178" s="121"/>
      <c r="G178" s="122"/>
      <c r="H178" s="122"/>
      <c r="I178" s="129" t="s">
        <v>108</v>
      </c>
      <c r="J178" s="121"/>
      <c r="K178" s="122"/>
      <c r="L178" s="122"/>
      <c r="M178" s="120"/>
      <c r="P178" s="545"/>
      <c r="Q178" s="118">
        <v>42515</v>
      </c>
      <c r="R178" s="119" t="s">
        <v>9</v>
      </c>
      <c r="S178" s="120"/>
      <c r="T178" s="121"/>
      <c r="U178" s="122"/>
      <c r="V178" s="122"/>
      <c r="W178" s="129" t="s">
        <v>108</v>
      </c>
      <c r="X178" s="121"/>
      <c r="Y178" s="122"/>
      <c r="Z178" s="122"/>
      <c r="AA178" s="120"/>
    </row>
    <row r="179" spans="2:37" s="114" customFormat="1" ht="27" hidden="1" customHeight="1" x14ac:dyDescent="0.3">
      <c r="B179" s="545"/>
      <c r="C179" s="118">
        <v>42150</v>
      </c>
      <c r="D179" s="119" t="s">
        <v>56</v>
      </c>
      <c r="E179" s="126" t="str">
        <f>F179</f>
        <v>KATA 2</v>
      </c>
      <c r="F179" s="121" t="s">
        <v>4</v>
      </c>
      <c r="G179" s="122"/>
      <c r="H179" s="139" t="str">
        <f>F179</f>
        <v>KATA 2</v>
      </c>
      <c r="I179" s="120"/>
      <c r="J179" s="121"/>
      <c r="K179" s="122"/>
      <c r="L179" s="122"/>
      <c r="M179" s="120"/>
      <c r="P179" s="545"/>
      <c r="Q179" s="118">
        <v>42516</v>
      </c>
      <c r="R179" s="119" t="s">
        <v>56</v>
      </c>
      <c r="S179" s="126" t="str">
        <f>T179</f>
        <v>KATA 2</v>
      </c>
      <c r="T179" s="121" t="s">
        <v>4</v>
      </c>
      <c r="U179" s="122"/>
      <c r="V179" s="139" t="str">
        <f>T179</f>
        <v>KATA 2</v>
      </c>
      <c r="W179" s="120"/>
      <c r="X179" s="121"/>
      <c r="Y179" s="122"/>
      <c r="Z179" s="122"/>
      <c r="AA179" s="120"/>
    </row>
    <row r="180" spans="2:37" s="114" customFormat="1" ht="27" hidden="1" customHeight="1" x14ac:dyDescent="0.3">
      <c r="B180" s="545"/>
      <c r="C180" s="118">
        <v>42151</v>
      </c>
      <c r="D180" s="119" t="s">
        <v>57</v>
      </c>
      <c r="E180" s="120"/>
      <c r="F180" s="121"/>
      <c r="G180" s="122"/>
      <c r="H180" s="122"/>
      <c r="I180" s="120"/>
      <c r="J180" s="121"/>
      <c r="K180" s="122"/>
      <c r="L180" s="122"/>
      <c r="M180" s="120"/>
      <c r="P180" s="545"/>
      <c r="Q180" s="118">
        <v>42517</v>
      </c>
      <c r="R180" s="119" t="s">
        <v>57</v>
      </c>
      <c r="S180" s="547" t="s">
        <v>118</v>
      </c>
      <c r="T180" s="547"/>
      <c r="U180" s="547"/>
      <c r="V180" s="547"/>
      <c r="W180" s="547"/>
      <c r="X180" s="547"/>
      <c r="Y180" s="547"/>
      <c r="Z180" s="547"/>
      <c r="AA180" s="547"/>
      <c r="AC180" s="264"/>
      <c r="AD180" s="264"/>
      <c r="AE180" s="264"/>
      <c r="AF180" s="264"/>
      <c r="AG180" s="264"/>
      <c r="AH180" s="264"/>
      <c r="AI180" s="264"/>
      <c r="AJ180" s="264"/>
      <c r="AK180" s="264"/>
    </row>
    <row r="181" spans="2:37" s="114" customFormat="1" ht="27" hidden="1" customHeight="1" x14ac:dyDescent="0.3">
      <c r="B181" s="545"/>
      <c r="C181" s="127">
        <v>42152</v>
      </c>
      <c r="D181" s="128" t="s">
        <v>11</v>
      </c>
      <c r="E181" s="120"/>
      <c r="F181" s="121"/>
      <c r="G181" s="122"/>
      <c r="H181" s="122"/>
      <c r="I181" s="120"/>
      <c r="J181" s="121" t="s">
        <v>109</v>
      </c>
      <c r="K181" s="122" t="str">
        <f>J181</f>
        <v>KUMITE 2</v>
      </c>
      <c r="L181" s="122"/>
      <c r="M181" s="120"/>
      <c r="P181" s="545"/>
      <c r="Q181" s="262">
        <v>42518</v>
      </c>
      <c r="R181" s="261" t="s">
        <v>11</v>
      </c>
      <c r="S181" s="548"/>
      <c r="T181" s="548"/>
      <c r="U181" s="548"/>
      <c r="V181" s="548"/>
      <c r="W181" s="548"/>
      <c r="X181" s="548"/>
      <c r="Y181" s="548"/>
      <c r="Z181" s="548"/>
      <c r="AA181" s="548"/>
      <c r="AC181" s="264"/>
      <c r="AD181" s="264"/>
      <c r="AE181" s="264"/>
      <c r="AF181" s="264"/>
      <c r="AG181" s="264"/>
      <c r="AH181" s="264"/>
      <c r="AI181" s="264"/>
      <c r="AJ181" s="264"/>
      <c r="AK181" s="264"/>
    </row>
    <row r="182" spans="2:37" s="114" customFormat="1" ht="27" hidden="1" customHeight="1" x14ac:dyDescent="0.3">
      <c r="B182" s="546"/>
      <c r="C182" s="149">
        <v>42153</v>
      </c>
      <c r="D182" s="135" t="s">
        <v>12</v>
      </c>
      <c r="E182" s="120"/>
      <c r="F182" s="121"/>
      <c r="G182" s="122"/>
      <c r="H182" s="122"/>
      <c r="I182" s="120"/>
      <c r="J182" s="121" t="s">
        <v>60</v>
      </c>
      <c r="K182" s="122"/>
      <c r="L182" s="122" t="str">
        <f>J182</f>
        <v>KEHONHALLINTA</v>
      </c>
      <c r="M182" s="120"/>
      <c r="P182" s="546"/>
      <c r="Q182" s="266">
        <v>42519</v>
      </c>
      <c r="R182" s="260" t="s">
        <v>12</v>
      </c>
      <c r="S182" s="549"/>
      <c r="T182" s="549"/>
      <c r="U182" s="549"/>
      <c r="V182" s="549"/>
      <c r="W182" s="549"/>
      <c r="X182" s="549"/>
      <c r="Y182" s="549"/>
      <c r="Z182" s="549"/>
      <c r="AA182" s="549"/>
      <c r="AC182" s="265"/>
      <c r="AD182" s="265"/>
      <c r="AE182" s="265"/>
      <c r="AF182" s="265"/>
      <c r="AG182" s="265"/>
      <c r="AH182" s="265"/>
      <c r="AI182" s="265"/>
      <c r="AJ182" s="265"/>
      <c r="AK182" s="265"/>
    </row>
    <row r="183" spans="2:37" s="113" customFormat="1" ht="21.75" hidden="1" customHeight="1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</row>
  </sheetData>
  <autoFilter ref="B1:AA183" xr:uid="{00000000-0009-0000-0000-000005000000}">
    <filterColumn colId="22">
      <filters>
        <filter val="KEHONHALLINTA"/>
      </filters>
    </filterColumn>
  </autoFilter>
  <mergeCells count="53">
    <mergeCell ref="S180:AA182"/>
    <mergeCell ref="P14:P20"/>
    <mergeCell ref="P23:P29"/>
    <mergeCell ref="B50:B56"/>
    <mergeCell ref="B59:B65"/>
    <mergeCell ref="B32:B38"/>
    <mergeCell ref="B41:B47"/>
    <mergeCell ref="P32:P38"/>
    <mergeCell ref="P41:P47"/>
    <mergeCell ref="P50:P56"/>
    <mergeCell ref="P59:P65"/>
    <mergeCell ref="S59:AA65"/>
    <mergeCell ref="P95:P101"/>
    <mergeCell ref="P104:P110"/>
    <mergeCell ref="P113:P119"/>
    <mergeCell ref="P167:P173"/>
    <mergeCell ref="AC4:AG15"/>
    <mergeCell ref="P5:P11"/>
    <mergeCell ref="B5:B11"/>
    <mergeCell ref="B14:B20"/>
    <mergeCell ref="B23:B29"/>
    <mergeCell ref="P176:P182"/>
    <mergeCell ref="P122:P128"/>
    <mergeCell ref="P131:P137"/>
    <mergeCell ref="P140:P146"/>
    <mergeCell ref="P149:P155"/>
    <mergeCell ref="P158:P164"/>
    <mergeCell ref="P68:P74"/>
    <mergeCell ref="B149:B155"/>
    <mergeCell ref="B158:B164"/>
    <mergeCell ref="B176:B182"/>
    <mergeCell ref="B77:B83"/>
    <mergeCell ref="B68:B74"/>
    <mergeCell ref="B95:B101"/>
    <mergeCell ref="B104:B110"/>
    <mergeCell ref="B113:B119"/>
    <mergeCell ref="B167:B173"/>
    <mergeCell ref="B86:B92"/>
    <mergeCell ref="B131:B137"/>
    <mergeCell ref="B122:B128"/>
    <mergeCell ref="B140:B146"/>
    <mergeCell ref="P77:P83"/>
    <mergeCell ref="P86:P92"/>
    <mergeCell ref="AA99:AA101"/>
    <mergeCell ref="S98:X101"/>
    <mergeCell ref="S104:AA104"/>
    <mergeCell ref="S135:AA137"/>
    <mergeCell ref="S145:AA146"/>
    <mergeCell ref="S172:AA173"/>
    <mergeCell ref="S163:AA163"/>
    <mergeCell ref="S154:AA154"/>
    <mergeCell ref="S152:AA152"/>
    <mergeCell ref="S155:AA155"/>
  </mergeCells>
  <pageMargins left="0.7" right="0.7" top="0.75" bottom="0.75" header="0.3" footer="0.3"/>
  <pageSetup paperSize="9" scale="15" fitToHeight="0" orientation="portrait" r:id="rId1"/>
  <rowBreaks count="3" manualBreakCount="3">
    <brk id="83" max="16383" man="1"/>
    <brk id="119" max="16383" man="1"/>
    <brk id="1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78"/>
  <sheetViews>
    <sheetView zoomScale="70" zoomScaleNormal="70" workbookViewId="0">
      <selection activeCell="B5" sqref="B5:D5"/>
    </sheetView>
  </sheetViews>
  <sheetFormatPr defaultColWidth="9.109375" defaultRowHeight="14.4" x14ac:dyDescent="0.3"/>
  <cols>
    <col min="1" max="1" width="9.109375" style="209"/>
    <col min="2" max="2" width="22.5546875" style="209" customWidth="1"/>
    <col min="3" max="3" width="9.109375" style="209"/>
    <col min="4" max="5" width="16.6640625" style="209" customWidth="1"/>
    <col min="6" max="7" width="19.5546875" style="209" customWidth="1"/>
    <col min="8" max="10" width="1.44140625" style="209" customWidth="1"/>
    <col min="11" max="11" width="14.6640625" style="209" customWidth="1"/>
    <col min="12" max="12" width="16" style="209" customWidth="1"/>
    <col min="13" max="13" width="40.33203125" style="209" customWidth="1"/>
    <col min="14" max="14" width="61.44140625" style="209" bestFit="1" customWidth="1"/>
    <col min="15" max="16384" width="9.109375" style="209"/>
  </cols>
  <sheetData>
    <row r="1" spans="1:12" x14ac:dyDescent="0.3">
      <c r="A1" s="209" t="s">
        <v>306</v>
      </c>
    </row>
    <row r="2" spans="1:12" ht="23.4" x14ac:dyDescent="0.3">
      <c r="B2" s="424" t="s">
        <v>98</v>
      </c>
      <c r="C2" s="219"/>
      <c r="D2" s="219"/>
      <c r="E2" s="219"/>
      <c r="F2" s="219"/>
      <c r="G2" s="219"/>
      <c r="H2" s="219"/>
      <c r="I2" s="219"/>
    </row>
    <row r="3" spans="1:12" ht="23.4" x14ac:dyDescent="0.3">
      <c r="B3" s="40"/>
    </row>
    <row r="4" spans="1:12" x14ac:dyDescent="0.3">
      <c r="B4" s="219" t="s">
        <v>161</v>
      </c>
      <c r="C4" s="219"/>
      <c r="D4" s="220"/>
      <c r="E4" s="553" t="s">
        <v>242</v>
      </c>
      <c r="F4" s="553"/>
      <c r="G4" s="553"/>
      <c r="H4" s="553"/>
      <c r="I4" s="553"/>
    </row>
    <row r="5" spans="1:12" x14ac:dyDescent="0.3">
      <c r="B5" s="554" t="s">
        <v>223</v>
      </c>
      <c r="C5" s="554"/>
      <c r="D5" s="554"/>
      <c r="E5" s="553"/>
      <c r="F5" s="553"/>
      <c r="G5" s="553"/>
      <c r="H5" s="553"/>
      <c r="I5" s="553"/>
    </row>
    <row r="6" spans="1:12" x14ac:dyDescent="0.3">
      <c r="B6" s="244" t="s">
        <v>224</v>
      </c>
      <c r="C6" s="224"/>
      <c r="D6" s="212"/>
      <c r="E6" s="231" t="s">
        <v>227</v>
      </c>
      <c r="F6" s="215"/>
      <c r="G6" s="213"/>
      <c r="H6" s="212"/>
      <c r="I6" s="212"/>
    </row>
    <row r="7" spans="1:12" x14ac:dyDescent="0.3">
      <c r="B7" s="243" t="s">
        <v>225</v>
      </c>
      <c r="C7" s="226"/>
      <c r="D7" s="211"/>
      <c r="E7" s="447" t="s">
        <v>227</v>
      </c>
      <c r="F7" s="448"/>
      <c r="G7" s="448"/>
      <c r="H7" s="448"/>
      <c r="I7" s="448"/>
    </row>
    <row r="8" spans="1:12" x14ac:dyDescent="0.3">
      <c r="B8" s="244" t="s">
        <v>141</v>
      </c>
      <c r="C8" s="224"/>
      <c r="D8" s="212"/>
      <c r="E8" s="439" t="s">
        <v>228</v>
      </c>
      <c r="F8" s="449"/>
      <c r="G8" s="449"/>
      <c r="H8" s="450"/>
      <c r="I8" s="450"/>
    </row>
    <row r="9" spans="1:12" x14ac:dyDescent="0.3">
      <c r="B9" s="446" t="s">
        <v>32</v>
      </c>
      <c r="C9" s="211"/>
      <c r="D9" s="211"/>
      <c r="E9" s="451" t="s">
        <v>226</v>
      </c>
      <c r="F9" s="445"/>
      <c r="G9" s="445"/>
      <c r="H9" s="445"/>
      <c r="I9" s="445"/>
    </row>
    <row r="10" spans="1:12" x14ac:dyDescent="0.3">
      <c r="B10" s="439" t="s">
        <v>40</v>
      </c>
      <c r="C10" s="212"/>
      <c r="D10" s="212"/>
      <c r="E10" s="452" t="s">
        <v>226</v>
      </c>
      <c r="F10" s="449"/>
      <c r="G10" s="449"/>
      <c r="H10" s="449"/>
      <c r="I10" s="449"/>
    </row>
    <row r="11" spans="1:12" x14ac:dyDescent="0.3">
      <c r="B11" s="446" t="s">
        <v>44</v>
      </c>
      <c r="C11" s="211"/>
      <c r="D11" s="211"/>
      <c r="E11" s="451" t="s">
        <v>226</v>
      </c>
      <c r="F11" s="445"/>
      <c r="G11" s="445"/>
      <c r="H11" s="445"/>
      <c r="I11" s="445"/>
    </row>
    <row r="13" spans="1:12" x14ac:dyDescent="0.3">
      <c r="B13" s="555" t="s">
        <v>206</v>
      </c>
      <c r="C13" s="555"/>
      <c r="D13" s="555"/>
      <c r="E13" s="418"/>
      <c r="F13" s="420" t="s">
        <v>75</v>
      </c>
      <c r="G13" s="420" t="s">
        <v>77</v>
      </c>
      <c r="H13" s="420" t="s">
        <v>256</v>
      </c>
      <c r="I13" s="420"/>
      <c r="J13" s="420" t="s">
        <v>287</v>
      </c>
      <c r="K13" s="420" t="s">
        <v>288</v>
      </c>
      <c r="L13" s="420" t="s">
        <v>291</v>
      </c>
    </row>
    <row r="14" spans="1:12" x14ac:dyDescent="0.3">
      <c r="B14" s="217" t="s">
        <v>21</v>
      </c>
      <c r="C14" s="238" t="s">
        <v>65</v>
      </c>
      <c r="D14" s="217"/>
      <c r="E14" s="217"/>
      <c r="F14" s="419" t="s">
        <v>272</v>
      </c>
      <c r="G14" s="419" t="s">
        <v>81</v>
      </c>
      <c r="H14" s="419"/>
      <c r="I14" s="419"/>
      <c r="J14" s="44">
        <v>1</v>
      </c>
      <c r="K14" s="44">
        <v>3</v>
      </c>
      <c r="L14" s="44">
        <f>SUM(J14:K14)</f>
        <v>4</v>
      </c>
    </row>
    <row r="15" spans="1:12" x14ac:dyDescent="0.3">
      <c r="B15" s="209" t="s">
        <v>29</v>
      </c>
      <c r="C15" s="33" t="s">
        <v>67</v>
      </c>
      <c r="F15" s="44" t="s">
        <v>76</v>
      </c>
      <c r="G15" s="44"/>
      <c r="H15" s="44"/>
      <c r="I15" s="44"/>
      <c r="J15" s="44">
        <v>2</v>
      </c>
      <c r="K15" s="44">
        <v>4</v>
      </c>
      <c r="L15" s="44">
        <f>SUM(J15:K15)</f>
        <v>6</v>
      </c>
    </row>
    <row r="16" spans="1:12" x14ac:dyDescent="0.3">
      <c r="B16" s="217" t="s">
        <v>16</v>
      </c>
      <c r="C16" s="238" t="s">
        <v>68</v>
      </c>
      <c r="D16" s="217"/>
      <c r="E16" s="217"/>
      <c r="F16" s="419" t="s">
        <v>270</v>
      </c>
      <c r="G16" s="419" t="s">
        <v>83</v>
      </c>
      <c r="H16" s="419"/>
      <c r="I16" s="419"/>
      <c r="J16" s="44">
        <v>4</v>
      </c>
      <c r="K16" s="44">
        <v>2</v>
      </c>
      <c r="L16" s="44">
        <f>SUM(J16:K16)</f>
        <v>6</v>
      </c>
    </row>
    <row r="17" spans="2:14" x14ac:dyDescent="0.3">
      <c r="B17" s="209" t="s">
        <v>139</v>
      </c>
      <c r="C17" s="33" t="s">
        <v>69</v>
      </c>
      <c r="F17" s="44" t="s">
        <v>272</v>
      </c>
      <c r="G17" s="44" t="s">
        <v>271</v>
      </c>
      <c r="H17" s="44"/>
      <c r="I17" s="44"/>
      <c r="J17" s="44">
        <v>2</v>
      </c>
      <c r="K17" s="44">
        <v>0</v>
      </c>
      <c r="L17" s="44">
        <f>SUM(J17:K17)</f>
        <v>2</v>
      </c>
    </row>
    <row r="18" spans="2:14" x14ac:dyDescent="0.3">
      <c r="B18" s="217" t="s">
        <v>140</v>
      </c>
      <c r="C18" s="238" t="s">
        <v>73</v>
      </c>
      <c r="D18" s="217"/>
      <c r="E18" s="217"/>
      <c r="F18" s="419" t="s">
        <v>253</v>
      </c>
      <c r="G18" s="419" t="s">
        <v>254</v>
      </c>
      <c r="H18" s="419"/>
      <c r="I18" s="419"/>
      <c r="J18" s="44">
        <v>2</v>
      </c>
      <c r="K18" s="44">
        <v>2</v>
      </c>
      <c r="L18" s="44">
        <f>SUM(J18:K18)</f>
        <v>4</v>
      </c>
    </row>
    <row r="21" spans="2:14" x14ac:dyDescent="0.3">
      <c r="B21" s="441"/>
      <c r="C21" s="441"/>
      <c r="D21" s="441"/>
      <c r="E21" s="441"/>
      <c r="F21" s="441"/>
      <c r="G21" s="441"/>
      <c r="H21" s="444"/>
      <c r="I21" s="444" t="s">
        <v>185</v>
      </c>
      <c r="J21" s="444" t="s">
        <v>186</v>
      </c>
      <c r="K21" s="209" t="s">
        <v>292</v>
      </c>
      <c r="L21" s="444" t="s">
        <v>293</v>
      </c>
      <c r="M21" s="444" t="s">
        <v>294</v>
      </c>
      <c r="N21" s="444" t="s">
        <v>295</v>
      </c>
    </row>
    <row r="22" spans="2:14" ht="43.2" x14ac:dyDescent="0.3">
      <c r="B22" s="443" t="s">
        <v>52</v>
      </c>
      <c r="C22" s="443" t="s">
        <v>53</v>
      </c>
      <c r="D22" s="443" t="s">
        <v>275</v>
      </c>
      <c r="E22" s="443" t="s">
        <v>274</v>
      </c>
      <c r="F22" s="443" t="s">
        <v>276</v>
      </c>
      <c r="G22" s="443" t="s">
        <v>273</v>
      </c>
      <c r="H22" s="340" t="s">
        <v>246</v>
      </c>
      <c r="I22" s="299" t="s">
        <v>210</v>
      </c>
      <c r="J22" s="299"/>
    </row>
    <row r="23" spans="2:14" x14ac:dyDescent="0.3">
      <c r="B23" s="290">
        <v>42618</v>
      </c>
      <c r="C23" s="441" t="s">
        <v>80</v>
      </c>
      <c r="D23" s="297"/>
      <c r="E23" s="297"/>
      <c r="F23" s="297"/>
      <c r="G23" s="421"/>
      <c r="H23" s="444"/>
      <c r="I23" s="444"/>
      <c r="J23" s="444"/>
    </row>
    <row r="24" spans="2:14" x14ac:dyDescent="0.3">
      <c r="B24" s="290">
        <v>42619</v>
      </c>
      <c r="C24" s="441" t="s">
        <v>182</v>
      </c>
      <c r="D24" s="297"/>
      <c r="E24" s="297"/>
      <c r="F24" s="297"/>
      <c r="G24" s="421"/>
      <c r="H24" s="444"/>
      <c r="I24" s="444"/>
      <c r="J24" s="444"/>
    </row>
    <row r="25" spans="2:14" x14ac:dyDescent="0.3">
      <c r="B25" s="290">
        <v>42620</v>
      </c>
      <c r="C25" s="441" t="s">
        <v>76</v>
      </c>
      <c r="D25" s="297"/>
      <c r="E25" s="297"/>
      <c r="F25" s="297"/>
      <c r="G25" s="421"/>
      <c r="H25" s="444"/>
      <c r="I25" s="444"/>
      <c r="J25" s="444"/>
    </row>
    <row r="26" spans="2:14" x14ac:dyDescent="0.3">
      <c r="B26" s="290">
        <v>42621</v>
      </c>
      <c r="C26" s="441" t="s">
        <v>180</v>
      </c>
      <c r="D26" s="441" t="s">
        <v>206</v>
      </c>
      <c r="E26" s="441" t="s">
        <v>206</v>
      </c>
      <c r="F26" s="297"/>
      <c r="G26" s="421"/>
      <c r="H26" s="444"/>
      <c r="I26" s="444"/>
      <c r="J26" s="444"/>
      <c r="K26" s="453" t="s">
        <v>16</v>
      </c>
      <c r="L26" s="454" t="s">
        <v>140</v>
      </c>
      <c r="M26" s="209" t="s">
        <v>296</v>
      </c>
      <c r="N26" s="209" t="s">
        <v>297</v>
      </c>
    </row>
    <row r="27" spans="2:14" x14ac:dyDescent="0.3">
      <c r="B27" s="290">
        <v>42622</v>
      </c>
      <c r="C27" s="441" t="s">
        <v>181</v>
      </c>
      <c r="D27" s="297"/>
      <c r="E27" s="297"/>
      <c r="F27" s="297"/>
      <c r="G27" s="421"/>
      <c r="H27" s="444"/>
      <c r="I27" s="444"/>
      <c r="J27" s="444" t="s">
        <v>211</v>
      </c>
    </row>
    <row r="28" spans="2:14" x14ac:dyDescent="0.3">
      <c r="B28" s="290">
        <v>42623</v>
      </c>
      <c r="C28" s="441" t="s">
        <v>78</v>
      </c>
      <c r="D28" s="297"/>
      <c r="E28" s="297"/>
      <c r="F28" s="297"/>
      <c r="G28" s="421"/>
      <c r="H28" s="367" t="s">
        <v>251</v>
      </c>
      <c r="I28" s="444" t="s">
        <v>183</v>
      </c>
      <c r="J28" s="444" t="s">
        <v>211</v>
      </c>
    </row>
    <row r="29" spans="2:14" x14ac:dyDescent="0.3">
      <c r="B29" s="384">
        <v>42624</v>
      </c>
      <c r="C29" s="371" t="s">
        <v>84</v>
      </c>
      <c r="D29" s="385"/>
      <c r="E29" s="385"/>
      <c r="F29" s="385"/>
      <c r="G29" s="430"/>
      <c r="H29" s="381"/>
      <c r="I29" s="381"/>
      <c r="J29" s="381" t="s">
        <v>211</v>
      </c>
    </row>
    <row r="30" spans="2:14" x14ac:dyDescent="0.3">
      <c r="B30" s="290">
        <v>42653</v>
      </c>
      <c r="C30" s="441" t="s">
        <v>80</v>
      </c>
      <c r="D30" s="297"/>
      <c r="E30" s="297"/>
      <c r="F30" s="297"/>
      <c r="G30" s="421"/>
      <c r="H30" s="444"/>
      <c r="I30" s="444"/>
      <c r="J30" s="444"/>
    </row>
    <row r="31" spans="2:14" x14ac:dyDescent="0.3">
      <c r="B31" s="290">
        <v>42654</v>
      </c>
      <c r="C31" s="441" t="s">
        <v>182</v>
      </c>
      <c r="D31" s="297"/>
      <c r="E31" s="297"/>
      <c r="F31" s="297"/>
      <c r="G31" s="421"/>
      <c r="H31" s="444"/>
      <c r="I31" s="444"/>
      <c r="J31" s="444"/>
    </row>
    <row r="32" spans="2:14" x14ac:dyDescent="0.3">
      <c r="B32" s="290">
        <v>42655</v>
      </c>
      <c r="C32" s="441" t="s">
        <v>76</v>
      </c>
      <c r="D32" s="297"/>
      <c r="E32" s="297"/>
      <c r="F32" s="297"/>
      <c r="G32" s="421"/>
      <c r="H32" s="444"/>
      <c r="I32" s="444"/>
      <c r="J32" s="444"/>
    </row>
    <row r="33" spans="2:14" x14ac:dyDescent="0.3">
      <c r="B33" s="290">
        <v>42656</v>
      </c>
      <c r="C33" s="441" t="s">
        <v>180</v>
      </c>
      <c r="D33" s="297"/>
      <c r="E33" s="297"/>
      <c r="F33" s="297"/>
      <c r="G33" s="421"/>
      <c r="H33" s="444"/>
      <c r="I33" s="444"/>
      <c r="J33" s="444"/>
    </row>
    <row r="34" spans="2:14" x14ac:dyDescent="0.3">
      <c r="B34" s="290">
        <v>42657</v>
      </c>
      <c r="C34" s="441" t="s">
        <v>181</v>
      </c>
      <c r="D34" s="297"/>
      <c r="E34" s="297"/>
      <c r="F34" s="324"/>
      <c r="G34" s="421"/>
      <c r="H34" s="444"/>
      <c r="I34" s="444" t="s">
        <v>184</v>
      </c>
      <c r="J34" s="444"/>
    </row>
    <row r="35" spans="2:14" x14ac:dyDescent="0.3">
      <c r="B35" s="290">
        <v>42658</v>
      </c>
      <c r="C35" s="441" t="s">
        <v>78</v>
      </c>
      <c r="D35" s="297"/>
      <c r="E35" s="297"/>
      <c r="F35" s="441" t="s">
        <v>206</v>
      </c>
      <c r="G35" s="421"/>
      <c r="H35" s="341" t="s">
        <v>248</v>
      </c>
      <c r="I35" s="444" t="s">
        <v>184</v>
      </c>
      <c r="J35" s="444"/>
      <c r="K35" s="455" t="s">
        <v>21</v>
      </c>
      <c r="M35" s="209" t="s">
        <v>298</v>
      </c>
      <c r="N35" s="209" t="s">
        <v>299</v>
      </c>
    </row>
    <row r="36" spans="2:14" x14ac:dyDescent="0.3">
      <c r="B36" s="384">
        <v>42659</v>
      </c>
      <c r="C36" s="371" t="s">
        <v>84</v>
      </c>
      <c r="D36" s="385"/>
      <c r="E36" s="385"/>
      <c r="F36" s="385"/>
      <c r="G36" s="430"/>
      <c r="H36" s="381"/>
      <c r="I36" s="381" t="s">
        <v>184</v>
      </c>
      <c r="J36" s="381"/>
    </row>
    <row r="37" spans="2:14" x14ac:dyDescent="0.3">
      <c r="B37" s="290">
        <v>42660</v>
      </c>
      <c r="C37" s="441" t="s">
        <v>80</v>
      </c>
      <c r="D37" s="297"/>
      <c r="E37" s="441" t="s">
        <v>206</v>
      </c>
      <c r="F37" s="297"/>
      <c r="G37" s="421"/>
      <c r="H37" s="444"/>
      <c r="I37" s="444"/>
      <c r="J37" s="444"/>
      <c r="K37" s="456" t="s">
        <v>155</v>
      </c>
      <c r="L37" s="457" t="s">
        <v>29</v>
      </c>
      <c r="M37" s="209" t="s">
        <v>34</v>
      </c>
      <c r="N37" s="209" t="s">
        <v>300</v>
      </c>
    </row>
    <row r="38" spans="2:14" x14ac:dyDescent="0.3">
      <c r="B38" s="290">
        <v>42661</v>
      </c>
      <c r="C38" s="441" t="s">
        <v>182</v>
      </c>
      <c r="D38" s="297"/>
      <c r="E38" s="297"/>
      <c r="F38" s="297"/>
      <c r="G38" s="421"/>
      <c r="H38" s="444"/>
      <c r="I38" s="444"/>
      <c r="J38" s="444"/>
    </row>
    <row r="39" spans="2:14" x14ac:dyDescent="0.3">
      <c r="B39" s="290">
        <v>42662</v>
      </c>
      <c r="C39" s="441" t="s">
        <v>76</v>
      </c>
      <c r="D39" s="297"/>
      <c r="E39" s="297"/>
      <c r="F39" s="297"/>
      <c r="G39" s="421"/>
      <c r="H39" s="444"/>
      <c r="I39" s="444"/>
      <c r="J39" s="425" t="s">
        <v>213</v>
      </c>
    </row>
    <row r="40" spans="2:14" x14ac:dyDescent="0.3">
      <c r="B40" s="290">
        <v>42663</v>
      </c>
      <c r="C40" s="441" t="s">
        <v>180</v>
      </c>
      <c r="D40" s="297"/>
      <c r="E40" s="297"/>
      <c r="F40" s="297"/>
      <c r="G40" s="421"/>
      <c r="H40" s="444"/>
      <c r="I40" s="444"/>
      <c r="J40" s="425" t="s">
        <v>213</v>
      </c>
    </row>
    <row r="41" spans="2:14" x14ac:dyDescent="0.3">
      <c r="B41" s="290">
        <v>42664</v>
      </c>
      <c r="C41" s="441" t="s">
        <v>181</v>
      </c>
      <c r="D41" s="297"/>
      <c r="E41" s="297"/>
      <c r="F41" s="297"/>
      <c r="G41" s="421"/>
      <c r="H41" s="444"/>
      <c r="I41" s="444"/>
      <c r="J41" s="425" t="s">
        <v>213</v>
      </c>
    </row>
    <row r="42" spans="2:14" x14ac:dyDescent="0.3">
      <c r="B42" s="290">
        <v>42665</v>
      </c>
      <c r="C42" s="441" t="s">
        <v>78</v>
      </c>
      <c r="D42" s="297"/>
      <c r="E42" s="297"/>
      <c r="F42" s="297"/>
      <c r="G42" s="421"/>
      <c r="H42" s="341" t="s">
        <v>247</v>
      </c>
      <c r="I42" s="444" t="s">
        <v>192</v>
      </c>
      <c r="J42" s="425" t="s">
        <v>213</v>
      </c>
    </row>
    <row r="43" spans="2:14" x14ac:dyDescent="0.3">
      <c r="B43" s="384">
        <v>42666</v>
      </c>
      <c r="C43" s="371" t="s">
        <v>84</v>
      </c>
      <c r="D43" s="385"/>
      <c r="E43" s="385"/>
      <c r="F43" s="385"/>
      <c r="G43" s="371" t="s">
        <v>206</v>
      </c>
      <c r="H43" s="381"/>
      <c r="I43" s="381"/>
      <c r="J43" s="426" t="s">
        <v>213</v>
      </c>
      <c r="K43" s="456" t="s">
        <v>155</v>
      </c>
      <c r="L43" s="455" t="s">
        <v>21</v>
      </c>
      <c r="M43" s="209" t="s">
        <v>301</v>
      </c>
      <c r="N43" s="209" t="s">
        <v>302</v>
      </c>
    </row>
    <row r="44" spans="2:14" x14ac:dyDescent="0.3">
      <c r="B44" s="290">
        <v>42674</v>
      </c>
      <c r="C44" s="441" t="s">
        <v>80</v>
      </c>
      <c r="D44" s="297"/>
      <c r="E44" s="297"/>
      <c r="F44" s="297"/>
      <c r="G44" s="421"/>
      <c r="H44" s="444"/>
      <c r="I44" s="444"/>
      <c r="J44" s="444"/>
    </row>
    <row r="45" spans="2:14" x14ac:dyDescent="0.3">
      <c r="B45" s="290">
        <v>42675</v>
      </c>
      <c r="C45" s="441" t="s">
        <v>182</v>
      </c>
      <c r="D45" s="297"/>
      <c r="E45" s="297"/>
      <c r="F45" s="297"/>
      <c r="G45" s="421"/>
      <c r="H45" s="444"/>
      <c r="I45" s="444"/>
      <c r="J45" s="444"/>
    </row>
    <row r="46" spans="2:14" x14ac:dyDescent="0.3">
      <c r="B46" s="290">
        <v>42676</v>
      </c>
      <c r="C46" s="441" t="s">
        <v>76</v>
      </c>
      <c r="D46" s="297"/>
      <c r="E46" s="297"/>
      <c r="F46" s="297"/>
      <c r="G46" s="421"/>
      <c r="H46" s="444"/>
      <c r="I46" s="444"/>
      <c r="J46" s="444"/>
    </row>
    <row r="47" spans="2:14" x14ac:dyDescent="0.3">
      <c r="B47" s="290">
        <v>42677</v>
      </c>
      <c r="C47" s="441" t="s">
        <v>180</v>
      </c>
      <c r="D47" s="441" t="s">
        <v>206</v>
      </c>
      <c r="E47" s="441" t="s">
        <v>206</v>
      </c>
      <c r="F47" s="297"/>
      <c r="G47" s="421"/>
      <c r="H47" s="444"/>
      <c r="I47" s="444"/>
      <c r="J47" s="444"/>
      <c r="K47" s="453" t="s">
        <v>16</v>
      </c>
      <c r="L47" s="457" t="s">
        <v>29</v>
      </c>
      <c r="M47" s="209" t="s">
        <v>296</v>
      </c>
      <c r="N47" s="209" t="s">
        <v>303</v>
      </c>
    </row>
    <row r="48" spans="2:14" x14ac:dyDescent="0.3">
      <c r="B48" s="292">
        <v>42678</v>
      </c>
      <c r="C48" s="291" t="s">
        <v>181</v>
      </c>
      <c r="D48" s="298"/>
      <c r="E48" s="298"/>
      <c r="F48" s="298"/>
      <c r="G48" s="303" t="s">
        <v>195</v>
      </c>
      <c r="H48" s="303"/>
      <c r="I48" s="444"/>
      <c r="J48" s="444"/>
    </row>
    <row r="49" spans="2:14" x14ac:dyDescent="0.3">
      <c r="B49" s="290">
        <v>42679</v>
      </c>
      <c r="C49" s="441" t="s">
        <v>78</v>
      </c>
      <c r="D49" s="297"/>
      <c r="E49" s="297"/>
      <c r="F49" s="297"/>
      <c r="G49" s="421"/>
      <c r="H49" s="341" t="s">
        <v>247</v>
      </c>
      <c r="I49" s="444"/>
      <c r="J49" s="444"/>
    </row>
    <row r="50" spans="2:14" x14ac:dyDescent="0.3">
      <c r="B50" s="384">
        <v>42680</v>
      </c>
      <c r="C50" s="371" t="s">
        <v>84</v>
      </c>
      <c r="D50" s="385"/>
      <c r="E50" s="385"/>
      <c r="F50" s="428"/>
      <c r="G50" s="430"/>
      <c r="H50" s="381"/>
      <c r="I50" s="381"/>
      <c r="J50" s="381"/>
    </row>
    <row r="51" spans="2:14" x14ac:dyDescent="0.3">
      <c r="B51" s="290">
        <v>42688</v>
      </c>
      <c r="C51" s="441" t="s">
        <v>80</v>
      </c>
      <c r="D51" s="297"/>
      <c r="E51" s="441" t="s">
        <v>206</v>
      </c>
      <c r="F51" s="297"/>
      <c r="G51" s="421"/>
      <c r="H51" s="444"/>
      <c r="I51" s="444"/>
      <c r="J51" s="444"/>
      <c r="K51" s="454" t="s">
        <v>140</v>
      </c>
      <c r="L51" s="455" t="s">
        <v>21</v>
      </c>
      <c r="M51" s="209" t="s">
        <v>34</v>
      </c>
      <c r="N51" s="209" t="s">
        <v>299</v>
      </c>
    </row>
    <row r="52" spans="2:14" x14ac:dyDescent="0.3">
      <c r="B52" s="290">
        <v>42689</v>
      </c>
      <c r="C52" s="441" t="s">
        <v>182</v>
      </c>
      <c r="D52" s="297"/>
      <c r="E52" s="297"/>
      <c r="F52" s="297"/>
      <c r="G52" s="421"/>
      <c r="H52" s="444"/>
      <c r="I52" s="444"/>
      <c r="J52" s="444"/>
    </row>
    <row r="53" spans="2:14" x14ac:dyDescent="0.3">
      <c r="B53" s="290">
        <v>42690</v>
      </c>
      <c r="C53" s="441" t="s">
        <v>76</v>
      </c>
      <c r="D53" s="297"/>
      <c r="E53" s="297"/>
      <c r="F53" s="297"/>
      <c r="G53" s="421"/>
      <c r="H53" s="444"/>
      <c r="I53" s="444"/>
      <c r="J53" s="444"/>
    </row>
    <row r="54" spans="2:14" x14ac:dyDescent="0.3">
      <c r="B54" s="290">
        <v>42691</v>
      </c>
      <c r="C54" s="441" t="s">
        <v>180</v>
      </c>
      <c r="D54" s="297"/>
      <c r="E54" s="297"/>
      <c r="F54" s="297"/>
      <c r="G54" s="421"/>
      <c r="H54" s="444"/>
      <c r="I54" s="444"/>
      <c r="J54" s="444"/>
    </row>
    <row r="55" spans="2:14" x14ac:dyDescent="0.3">
      <c r="B55" s="290">
        <v>42692</v>
      </c>
      <c r="C55" s="441" t="s">
        <v>181</v>
      </c>
      <c r="D55" s="297"/>
      <c r="E55" s="297"/>
      <c r="F55" s="297"/>
      <c r="G55" s="421"/>
      <c r="H55" s="444"/>
      <c r="I55" s="444" t="s">
        <v>184</v>
      </c>
      <c r="J55" s="444"/>
    </row>
    <row r="56" spans="2:14" x14ac:dyDescent="0.3">
      <c r="B56" s="290">
        <v>42693</v>
      </c>
      <c r="C56" s="441" t="s">
        <v>78</v>
      </c>
      <c r="D56" s="297"/>
      <c r="E56" s="297"/>
      <c r="F56" s="324"/>
      <c r="G56" s="421"/>
      <c r="H56" s="341" t="s">
        <v>248</v>
      </c>
      <c r="I56" s="444" t="s">
        <v>184</v>
      </c>
      <c r="J56" s="444"/>
    </row>
    <row r="57" spans="2:14" x14ac:dyDescent="0.3">
      <c r="B57" s="384">
        <v>42694</v>
      </c>
      <c r="C57" s="371" t="s">
        <v>84</v>
      </c>
      <c r="D57" s="385"/>
      <c r="E57" s="385"/>
      <c r="F57" s="385"/>
      <c r="G57" s="430"/>
      <c r="H57" s="381"/>
      <c r="I57" s="381" t="s">
        <v>184</v>
      </c>
      <c r="J57" s="381"/>
    </row>
    <row r="58" spans="2:14" x14ac:dyDescent="0.3">
      <c r="B58" s="290">
        <v>42702</v>
      </c>
      <c r="C58" s="441" t="s">
        <v>80</v>
      </c>
      <c r="D58" s="297"/>
      <c r="E58" s="297"/>
      <c r="F58" s="297"/>
      <c r="G58" s="421"/>
      <c r="H58" s="444"/>
      <c r="I58" s="444"/>
      <c r="J58" s="444"/>
    </row>
    <row r="59" spans="2:14" x14ac:dyDescent="0.3">
      <c r="B59" s="290">
        <v>42703</v>
      </c>
      <c r="C59" s="441" t="s">
        <v>182</v>
      </c>
      <c r="D59" s="297"/>
      <c r="E59" s="297"/>
      <c r="F59" s="297"/>
      <c r="G59" s="421"/>
      <c r="H59" s="444"/>
      <c r="I59" s="444"/>
      <c r="J59" s="444"/>
    </row>
    <row r="60" spans="2:14" x14ac:dyDescent="0.3">
      <c r="B60" s="290">
        <v>42704</v>
      </c>
      <c r="C60" s="441" t="s">
        <v>76</v>
      </c>
      <c r="D60" s="297"/>
      <c r="E60" s="297"/>
      <c r="F60" s="297"/>
      <c r="G60" s="421"/>
      <c r="H60" s="444"/>
      <c r="I60" s="444"/>
      <c r="J60" s="444"/>
    </row>
    <row r="61" spans="2:14" x14ac:dyDescent="0.3">
      <c r="B61" s="290">
        <v>42705</v>
      </c>
      <c r="C61" s="441" t="s">
        <v>180</v>
      </c>
      <c r="D61" s="297"/>
      <c r="E61" s="297"/>
      <c r="F61" s="297"/>
      <c r="G61" s="421"/>
      <c r="H61" s="444"/>
      <c r="I61" s="444"/>
      <c r="J61" s="444"/>
    </row>
    <row r="62" spans="2:14" x14ac:dyDescent="0.3">
      <c r="B62" s="290">
        <v>42706</v>
      </c>
      <c r="C62" s="441" t="s">
        <v>181</v>
      </c>
      <c r="D62" s="297"/>
      <c r="E62" s="297"/>
      <c r="F62" s="297"/>
      <c r="G62" s="421"/>
      <c r="H62" s="444"/>
      <c r="I62" s="444"/>
      <c r="J62" s="444"/>
    </row>
    <row r="63" spans="2:14" x14ac:dyDescent="0.3">
      <c r="B63" s="290">
        <v>42707</v>
      </c>
      <c r="C63" s="441" t="s">
        <v>78</v>
      </c>
      <c r="D63" s="297"/>
      <c r="E63" s="297"/>
      <c r="F63" s="339"/>
      <c r="G63" s="421"/>
      <c r="H63" s="341" t="s">
        <v>247</v>
      </c>
      <c r="I63" s="444"/>
      <c r="J63" s="444"/>
    </row>
    <row r="64" spans="2:14" x14ac:dyDescent="0.3">
      <c r="B64" s="384">
        <v>42708</v>
      </c>
      <c r="C64" s="371" t="s">
        <v>84</v>
      </c>
      <c r="D64" s="385"/>
      <c r="E64" s="385"/>
      <c r="F64" s="429"/>
      <c r="G64" s="391" t="s">
        <v>117</v>
      </c>
      <c r="H64" s="381"/>
      <c r="I64" s="381"/>
      <c r="J64" s="381"/>
    </row>
    <row r="65" spans="2:14" x14ac:dyDescent="0.3">
      <c r="B65" s="290">
        <v>42709</v>
      </c>
      <c r="C65" s="441" t="s">
        <v>80</v>
      </c>
      <c r="D65" s="297"/>
      <c r="E65" s="441" t="s">
        <v>206</v>
      </c>
      <c r="F65" s="297"/>
      <c r="G65" s="421"/>
      <c r="H65" s="444"/>
      <c r="I65" s="444"/>
      <c r="J65" s="444"/>
      <c r="K65" s="454" t="s">
        <v>140</v>
      </c>
      <c r="L65" s="457" t="s">
        <v>29</v>
      </c>
      <c r="M65" s="209" t="s">
        <v>34</v>
      </c>
      <c r="N65" s="209" t="s">
        <v>304</v>
      </c>
    </row>
    <row r="66" spans="2:14" x14ac:dyDescent="0.3">
      <c r="B66" s="292">
        <v>42710</v>
      </c>
      <c r="C66" s="291" t="s">
        <v>182</v>
      </c>
      <c r="D66" s="298"/>
      <c r="E66" s="298"/>
      <c r="F66" s="298"/>
      <c r="G66" s="303" t="s">
        <v>197</v>
      </c>
      <c r="H66" s="303"/>
      <c r="I66" s="444"/>
      <c r="J66" s="444"/>
    </row>
    <row r="67" spans="2:14" x14ac:dyDescent="0.3">
      <c r="B67" s="290">
        <v>42711</v>
      </c>
      <c r="C67" s="441" t="s">
        <v>76</v>
      </c>
      <c r="D67" s="297"/>
      <c r="E67" s="297"/>
      <c r="F67" s="297"/>
      <c r="G67" s="421"/>
      <c r="H67" s="444"/>
      <c r="I67" s="444"/>
      <c r="J67" s="444"/>
    </row>
    <row r="68" spans="2:14" x14ac:dyDescent="0.3">
      <c r="B68" s="290">
        <v>42712</v>
      </c>
      <c r="C68" s="441" t="s">
        <v>180</v>
      </c>
      <c r="D68" s="297"/>
      <c r="E68" s="297"/>
      <c r="F68" s="297"/>
      <c r="G68" s="421"/>
      <c r="H68" s="444"/>
      <c r="I68" s="444"/>
      <c r="J68" s="444"/>
    </row>
    <row r="69" spans="2:14" x14ac:dyDescent="0.3">
      <c r="B69" s="290">
        <v>42713</v>
      </c>
      <c r="C69" s="441" t="s">
        <v>181</v>
      </c>
      <c r="D69" s="297"/>
      <c r="E69" s="297"/>
      <c r="F69" s="297"/>
      <c r="G69" s="421"/>
      <c r="H69" s="444"/>
      <c r="I69" s="444" t="s">
        <v>244</v>
      </c>
      <c r="J69" s="444" t="s">
        <v>245</v>
      </c>
    </row>
    <row r="70" spans="2:14" x14ac:dyDescent="0.3">
      <c r="B70" s="290">
        <v>42714</v>
      </c>
      <c r="C70" s="441" t="s">
        <v>78</v>
      </c>
      <c r="D70" s="297"/>
      <c r="E70" s="297"/>
      <c r="F70" s="339"/>
      <c r="G70" s="421"/>
      <c r="H70" s="341" t="s">
        <v>250</v>
      </c>
      <c r="I70" s="444" t="s">
        <v>244</v>
      </c>
      <c r="J70" s="444" t="s">
        <v>245</v>
      </c>
    </row>
    <row r="71" spans="2:14" x14ac:dyDescent="0.3">
      <c r="B71" s="384">
        <v>42715</v>
      </c>
      <c r="C71" s="371" t="s">
        <v>84</v>
      </c>
      <c r="D71" s="385"/>
      <c r="E71" s="385"/>
      <c r="F71" s="385"/>
      <c r="G71" s="430"/>
      <c r="H71" s="381"/>
      <c r="I71" s="381" t="s">
        <v>244</v>
      </c>
      <c r="J71" s="381" t="s">
        <v>245</v>
      </c>
    </row>
    <row r="72" spans="2:14" x14ac:dyDescent="0.3">
      <c r="B72" s="290">
        <v>42716</v>
      </c>
      <c r="C72" s="441" t="s">
        <v>80</v>
      </c>
      <c r="D72" s="297"/>
      <c r="E72" s="297"/>
      <c r="F72" s="297"/>
      <c r="G72" s="421"/>
      <c r="H72" s="444"/>
      <c r="I72" s="444"/>
      <c r="J72" s="444"/>
    </row>
    <row r="73" spans="2:14" x14ac:dyDescent="0.3">
      <c r="B73" s="290">
        <v>42717</v>
      </c>
      <c r="C73" s="441" t="s">
        <v>182</v>
      </c>
      <c r="D73" s="297"/>
      <c r="E73" s="297"/>
      <c r="F73" s="297"/>
      <c r="G73" s="421"/>
      <c r="H73" s="444"/>
      <c r="I73" s="444"/>
      <c r="J73" s="444"/>
    </row>
    <row r="74" spans="2:14" x14ac:dyDescent="0.3">
      <c r="B74" s="290">
        <v>42718</v>
      </c>
      <c r="C74" s="441" t="s">
        <v>76</v>
      </c>
      <c r="D74" s="297"/>
      <c r="E74" s="297"/>
      <c r="F74" s="297"/>
      <c r="G74" s="421"/>
      <c r="H74" s="444"/>
      <c r="I74" s="444"/>
      <c r="J74" s="444"/>
    </row>
    <row r="75" spans="2:14" x14ac:dyDescent="0.3">
      <c r="B75" s="290">
        <v>42719</v>
      </c>
      <c r="C75" s="441" t="s">
        <v>180</v>
      </c>
      <c r="D75" s="442" t="s">
        <v>206</v>
      </c>
      <c r="E75" s="442" t="s">
        <v>206</v>
      </c>
      <c r="F75" s="297"/>
      <c r="G75" s="421"/>
      <c r="H75" s="444"/>
      <c r="I75" s="444"/>
      <c r="J75" s="444"/>
      <c r="K75" s="457" t="s">
        <v>29</v>
      </c>
      <c r="L75" s="453" t="s">
        <v>16</v>
      </c>
      <c r="M75" s="209" t="s">
        <v>296</v>
      </c>
      <c r="N75" s="209" t="s">
        <v>305</v>
      </c>
    </row>
    <row r="76" spans="2:14" x14ac:dyDescent="0.3">
      <c r="B76" s="290">
        <v>42720</v>
      </c>
      <c r="C76" s="441" t="s">
        <v>181</v>
      </c>
      <c r="D76" s="297"/>
      <c r="E76" s="297"/>
      <c r="F76" s="324"/>
      <c r="G76" s="421"/>
      <c r="H76" s="444"/>
      <c r="I76" s="444"/>
      <c r="J76" s="444"/>
    </row>
    <row r="77" spans="2:14" x14ac:dyDescent="0.3">
      <c r="B77" s="290">
        <v>42721</v>
      </c>
      <c r="C77" s="441" t="s">
        <v>78</v>
      </c>
      <c r="D77" s="297"/>
      <c r="E77" s="297"/>
      <c r="F77" s="297"/>
      <c r="G77" s="421"/>
      <c r="H77" s="341" t="s">
        <v>247</v>
      </c>
      <c r="I77" s="444"/>
      <c r="J77" s="444"/>
    </row>
    <row r="78" spans="2:14" x14ac:dyDescent="0.3">
      <c r="B78" s="384">
        <v>42722</v>
      </c>
      <c r="C78" s="371" t="s">
        <v>84</v>
      </c>
      <c r="D78" s="385"/>
      <c r="E78" s="385"/>
      <c r="F78" s="385"/>
      <c r="G78" s="430"/>
      <c r="H78" s="381"/>
      <c r="I78" s="381"/>
      <c r="J78" s="381"/>
    </row>
  </sheetData>
  <autoFilter ref="A21:N77" xr:uid="{00000000-0009-0000-0000-000008000000}"/>
  <mergeCells count="3">
    <mergeCell ref="E4:I5"/>
    <mergeCell ref="B5:D5"/>
    <mergeCell ref="B13:D13"/>
  </mergeCells>
  <hyperlinks>
    <hyperlink ref="C14" r:id="rId1" display="mailto:mikael.gardziella@luukku.com" xr:uid="{00000000-0004-0000-0800-000000000000}"/>
    <hyperlink ref="C15" r:id="rId2" display="mailto:juusok@gmail.com" xr:uid="{00000000-0004-0000-0800-000001000000}"/>
    <hyperlink ref="C16" r:id="rId3" display="mailto:nikokoivula@hotmail.com" xr:uid="{00000000-0004-0000-0800-000002000000}"/>
    <hyperlink ref="C17" r:id="rId4" display="mailto:tepon.postit@gmail.com" xr:uid="{00000000-0004-0000-0800-000003000000}"/>
    <hyperlink ref="C18" r:id="rId5" display="mailto:katja.salojarvi@nos.fi" xr:uid="{00000000-0004-0000-0800-000004000000}"/>
  </hyperlinks>
  <pageMargins left="0.7" right="0.7" top="0.75" bottom="0.75" header="0.3" footer="0.3"/>
  <pageSetup paperSize="9" scale="40" fitToHeight="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153"/>
  <sheetViews>
    <sheetView zoomScale="80" zoomScaleNormal="80" workbookViewId="0">
      <selection activeCell="N16" sqref="N16"/>
    </sheetView>
  </sheetViews>
  <sheetFormatPr defaultColWidth="9.109375" defaultRowHeight="14.4" x14ac:dyDescent="0.3"/>
  <cols>
    <col min="1" max="1" width="9.109375" style="209"/>
    <col min="2" max="2" width="10.33203125" style="209" customWidth="1"/>
    <col min="3" max="3" width="8.44140625" style="209" customWidth="1"/>
    <col min="4" max="7" width="10.33203125" style="209" customWidth="1"/>
    <col min="8" max="8" width="9.5546875" style="209" hidden="1" customWidth="1"/>
    <col min="9" max="10" width="0" style="209" hidden="1" customWidth="1"/>
    <col min="11" max="16384" width="9.109375" style="209"/>
  </cols>
  <sheetData>
    <row r="1" spans="1:16" ht="23.4" x14ac:dyDescent="0.3">
      <c r="A1" s="209" t="s">
        <v>306</v>
      </c>
      <c r="B1" s="423" t="s">
        <v>99</v>
      </c>
      <c r="C1" s="435"/>
      <c r="D1" s="435"/>
      <c r="E1" s="435"/>
      <c r="F1" s="435"/>
      <c r="G1" s="435"/>
      <c r="H1" s="418"/>
    </row>
    <row r="3" spans="1:16" x14ac:dyDescent="0.3">
      <c r="B3" s="556" t="s">
        <v>241</v>
      </c>
      <c r="C3" s="556"/>
      <c r="D3" s="556"/>
      <c r="E3" s="553" t="s">
        <v>307</v>
      </c>
      <c r="F3" s="553"/>
      <c r="G3" s="553"/>
      <c r="H3" s="553"/>
    </row>
    <row r="4" spans="1:16" ht="18.75" customHeight="1" x14ac:dyDescent="0.3">
      <c r="B4" s="556"/>
      <c r="C4" s="556"/>
      <c r="D4" s="556"/>
      <c r="E4" s="553"/>
      <c r="F4" s="553"/>
      <c r="G4" s="553"/>
      <c r="H4" s="553"/>
    </row>
    <row r="5" spans="1:16" x14ac:dyDescent="0.3">
      <c r="B5" s="221" t="s">
        <v>238</v>
      </c>
      <c r="C5" s="221"/>
      <c r="D5" s="334"/>
      <c r="E5" s="464" t="s">
        <v>239</v>
      </c>
      <c r="F5" s="332"/>
      <c r="G5" s="332"/>
      <c r="H5" s="332"/>
    </row>
    <row r="6" spans="1:16" x14ac:dyDescent="0.3">
      <c r="B6" s="223" t="s">
        <v>39</v>
      </c>
      <c r="C6" s="230"/>
      <c r="D6" s="231"/>
      <c r="E6" s="239" t="s">
        <v>227</v>
      </c>
      <c r="F6" s="215"/>
      <c r="G6" s="213"/>
      <c r="H6" s="231"/>
    </row>
    <row r="7" spans="1:16" x14ac:dyDescent="0.3">
      <c r="B7" s="225" t="s">
        <v>147</v>
      </c>
      <c r="C7" s="232"/>
      <c r="D7" s="233"/>
      <c r="E7" s="240" t="s">
        <v>227</v>
      </c>
      <c r="F7" s="234"/>
      <c r="G7" s="234"/>
      <c r="H7" s="234"/>
    </row>
    <row r="8" spans="1:16" x14ac:dyDescent="0.3">
      <c r="B8" s="223" t="s">
        <v>163</v>
      </c>
      <c r="C8" s="230"/>
      <c r="D8" s="231"/>
      <c r="E8" s="222" t="s">
        <v>228</v>
      </c>
      <c r="F8" s="222"/>
      <c r="G8" s="235"/>
      <c r="H8" s="236"/>
    </row>
    <row r="9" spans="1:16" x14ac:dyDescent="0.3">
      <c r="B9" s="465" t="s">
        <v>41</v>
      </c>
      <c r="C9" s="233"/>
      <c r="D9" s="233"/>
      <c r="E9" s="241" t="s">
        <v>226</v>
      </c>
      <c r="F9" s="465"/>
      <c r="G9" s="465"/>
      <c r="H9" s="234"/>
    </row>
    <row r="10" spans="1:16" x14ac:dyDescent="0.3">
      <c r="B10" s="222" t="s">
        <v>33</v>
      </c>
      <c r="C10" s="231"/>
      <c r="D10" s="231"/>
      <c r="E10" s="242" t="s">
        <v>226</v>
      </c>
      <c r="F10" s="222"/>
      <c r="G10" s="222"/>
      <c r="H10" s="236"/>
      <c r="N10" s="209" t="s">
        <v>317</v>
      </c>
    </row>
    <row r="11" spans="1:16" x14ac:dyDescent="0.3">
      <c r="B11" s="465" t="s">
        <v>148</v>
      </c>
      <c r="C11" s="233"/>
      <c r="D11" s="233"/>
      <c r="E11" s="241" t="s">
        <v>226</v>
      </c>
      <c r="F11" s="465"/>
      <c r="G11" s="465"/>
      <c r="H11" s="234"/>
    </row>
    <row r="12" spans="1:16" ht="15" thickBot="1" x14ac:dyDescent="0.35">
      <c r="L12" s="209" t="s">
        <v>327</v>
      </c>
    </row>
    <row r="13" spans="1:16" x14ac:dyDescent="0.3">
      <c r="B13" s="418"/>
      <c r="C13" s="418"/>
      <c r="D13" s="418"/>
      <c r="E13" s="418" t="s">
        <v>75</v>
      </c>
      <c r="F13" s="418" t="s">
        <v>77</v>
      </c>
      <c r="G13" s="418" t="s">
        <v>256</v>
      </c>
      <c r="H13" s="418"/>
      <c r="L13" s="289" t="s">
        <v>80</v>
      </c>
      <c r="M13" s="289" t="s">
        <v>180</v>
      </c>
      <c r="N13" s="289" t="s">
        <v>78</v>
      </c>
      <c r="O13" s="472" t="s">
        <v>84</v>
      </c>
      <c r="P13" s="473" t="s">
        <v>111</v>
      </c>
    </row>
    <row r="14" spans="1:16" x14ac:dyDescent="0.3">
      <c r="B14" s="474" t="s">
        <v>22</v>
      </c>
      <c r="C14" s="238" t="s">
        <v>308</v>
      </c>
      <c r="D14" s="217"/>
      <c r="E14" s="217" t="s">
        <v>82</v>
      </c>
      <c r="F14" s="217" t="s">
        <v>255</v>
      </c>
      <c r="G14" s="217"/>
      <c r="H14" s="217"/>
      <c r="L14" s="289"/>
      <c r="M14" s="289">
        <v>6</v>
      </c>
      <c r="N14" s="289"/>
      <c r="O14" s="472">
        <v>1</v>
      </c>
      <c r="P14" s="475">
        <f>SUM(L14:O14)</f>
        <v>7</v>
      </c>
    </row>
    <row r="15" spans="1:16" x14ac:dyDescent="0.3">
      <c r="B15" s="455" t="s">
        <v>27</v>
      </c>
      <c r="C15" s="33" t="s">
        <v>66</v>
      </c>
      <c r="F15" s="209" t="s">
        <v>81</v>
      </c>
      <c r="G15" s="209" t="s">
        <v>282</v>
      </c>
      <c r="L15" s="289"/>
      <c r="M15" s="289">
        <v>6</v>
      </c>
      <c r="N15" s="289"/>
      <c r="O15" s="472">
        <v>1</v>
      </c>
      <c r="P15" s="475">
        <f>SUM(L15:O15)</f>
        <v>7</v>
      </c>
    </row>
    <row r="16" spans="1:16" x14ac:dyDescent="0.3">
      <c r="B16" s="440" t="s">
        <v>155</v>
      </c>
      <c r="C16" s="238" t="s">
        <v>69</v>
      </c>
      <c r="D16" s="217"/>
      <c r="E16" s="217"/>
      <c r="F16" s="217" t="s">
        <v>85</v>
      </c>
      <c r="G16" s="217"/>
      <c r="H16" s="217"/>
      <c r="L16" s="289"/>
      <c r="M16" s="289"/>
      <c r="N16" s="289">
        <v>1</v>
      </c>
      <c r="O16" s="472"/>
      <c r="P16" s="475">
        <f>SUM(L16:O16)</f>
        <v>1</v>
      </c>
    </row>
    <row r="17" spans="2:19" x14ac:dyDescent="0.3">
      <c r="B17" s="457" t="s">
        <v>25</v>
      </c>
      <c r="C17" s="33" t="s">
        <v>70</v>
      </c>
      <c r="F17" s="209" t="s">
        <v>81</v>
      </c>
      <c r="L17" s="289">
        <v>2</v>
      </c>
      <c r="M17" s="289"/>
      <c r="N17" s="289"/>
      <c r="O17" s="472"/>
      <c r="P17" s="475">
        <f>SUM(L17:O17)</f>
        <v>2</v>
      </c>
    </row>
    <row r="18" spans="2:19" x14ac:dyDescent="0.3">
      <c r="B18" s="301" t="s">
        <v>15</v>
      </c>
      <c r="C18" s="434" t="s">
        <v>162</v>
      </c>
      <c r="D18" s="255"/>
      <c r="E18" s="255"/>
      <c r="F18" s="462" t="s">
        <v>81</v>
      </c>
      <c r="G18" s="255"/>
      <c r="H18" s="217"/>
      <c r="L18" s="289">
        <v>2</v>
      </c>
      <c r="M18" s="289"/>
      <c r="N18" s="289">
        <v>1</v>
      </c>
      <c r="O18" s="472"/>
      <c r="P18" s="475">
        <f>SUM(L18:O18)</f>
        <v>3</v>
      </c>
    </row>
    <row r="20" spans="2:19" x14ac:dyDescent="0.3">
      <c r="B20" s="460"/>
      <c r="C20" s="460"/>
      <c r="D20" s="460"/>
      <c r="E20" s="460"/>
      <c r="F20" s="460"/>
      <c r="H20" s="463"/>
    </row>
    <row r="21" spans="2:19" ht="72" x14ac:dyDescent="0.3">
      <c r="B21" s="461" t="s">
        <v>52</v>
      </c>
      <c r="C21" s="461" t="s">
        <v>53</v>
      </c>
      <c r="D21" s="461" t="s">
        <v>275</v>
      </c>
      <c r="E21" s="461" t="s">
        <v>274</v>
      </c>
      <c r="F21" s="461" t="s">
        <v>276</v>
      </c>
      <c r="G21" s="461" t="s">
        <v>273</v>
      </c>
      <c r="H21" s="299" t="s">
        <v>194</v>
      </c>
      <c r="K21" s="466" t="s">
        <v>284</v>
      </c>
      <c r="M21" s="467" t="s">
        <v>309</v>
      </c>
      <c r="N21" s="467"/>
      <c r="O21" s="467"/>
      <c r="P21" s="468" t="s">
        <v>310</v>
      </c>
      <c r="Q21" s="468"/>
      <c r="R21" s="468"/>
      <c r="S21" s="209" t="s">
        <v>311</v>
      </c>
    </row>
    <row r="22" spans="2:19" x14ac:dyDescent="0.3">
      <c r="B22" s="290">
        <v>42625</v>
      </c>
      <c r="C22" s="460" t="s">
        <v>80</v>
      </c>
      <c r="D22" s="297"/>
      <c r="E22" s="297"/>
      <c r="F22" s="297"/>
      <c r="G22" s="297"/>
      <c r="H22" s="463"/>
      <c r="M22" s="467"/>
      <c r="N22" s="467"/>
      <c r="O22" s="467"/>
      <c r="P22" s="468"/>
      <c r="Q22" s="468"/>
      <c r="R22" s="468"/>
    </row>
    <row r="23" spans="2:19" x14ac:dyDescent="0.3">
      <c r="B23" s="290">
        <v>42626</v>
      </c>
      <c r="C23" s="460" t="s">
        <v>182</v>
      </c>
      <c r="D23" s="297"/>
      <c r="E23" s="297"/>
      <c r="F23" s="297"/>
      <c r="G23" s="297"/>
      <c r="H23" s="463"/>
      <c r="M23" s="467"/>
      <c r="N23" s="467"/>
      <c r="O23" s="467"/>
      <c r="P23" s="468"/>
      <c r="Q23" s="468"/>
      <c r="R23" s="468"/>
    </row>
    <row r="24" spans="2:19" x14ac:dyDescent="0.3">
      <c r="B24" s="290">
        <v>42627</v>
      </c>
      <c r="C24" s="460" t="s">
        <v>76</v>
      </c>
      <c r="D24" s="297"/>
      <c r="E24" s="297"/>
      <c r="F24" s="297"/>
      <c r="G24" s="297"/>
      <c r="H24" s="463"/>
      <c r="M24" s="467"/>
      <c r="N24" s="467"/>
      <c r="O24" s="467"/>
      <c r="P24" s="468"/>
      <c r="Q24" s="468"/>
      <c r="R24" s="468"/>
    </row>
    <row r="25" spans="2:19" x14ac:dyDescent="0.3">
      <c r="B25" s="290">
        <v>42628</v>
      </c>
      <c r="C25" s="460" t="s">
        <v>180</v>
      </c>
      <c r="D25" s="297"/>
      <c r="E25" s="297"/>
      <c r="F25" s="297"/>
      <c r="G25" s="297"/>
      <c r="H25" s="463"/>
      <c r="M25" s="467"/>
      <c r="N25" s="467"/>
      <c r="O25" s="467"/>
      <c r="P25" s="468"/>
      <c r="Q25" s="468"/>
      <c r="R25" s="468"/>
    </row>
    <row r="26" spans="2:19" ht="15" thickBot="1" x14ac:dyDescent="0.35">
      <c r="B26" s="290">
        <v>42629</v>
      </c>
      <c r="C26" s="460" t="s">
        <v>181</v>
      </c>
      <c r="D26" s="297"/>
      <c r="E26" s="297"/>
      <c r="F26" s="297"/>
      <c r="G26" s="324"/>
      <c r="H26" s="463"/>
      <c r="M26" s="467"/>
      <c r="N26" s="467"/>
      <c r="O26" s="467"/>
      <c r="P26" s="468"/>
      <c r="Q26" s="468"/>
      <c r="R26" s="468"/>
    </row>
    <row r="27" spans="2:19" ht="15" thickBot="1" x14ac:dyDescent="0.35">
      <c r="B27" s="290">
        <v>42630</v>
      </c>
      <c r="C27" s="460" t="s">
        <v>78</v>
      </c>
      <c r="D27" s="297"/>
      <c r="E27" s="297"/>
      <c r="F27" s="460" t="s">
        <v>207</v>
      </c>
      <c r="G27" s="297"/>
      <c r="H27" s="463"/>
      <c r="K27" s="476" t="s">
        <v>15</v>
      </c>
      <c r="M27" s="467" t="s">
        <v>312</v>
      </c>
      <c r="N27" s="467"/>
      <c r="O27" s="467"/>
      <c r="P27" s="468"/>
      <c r="Q27" s="468"/>
      <c r="R27" s="468"/>
      <c r="S27" s="209" t="s">
        <v>313</v>
      </c>
    </row>
    <row r="28" spans="2:19" x14ac:dyDescent="0.3">
      <c r="B28" s="384">
        <v>42631</v>
      </c>
      <c r="C28" s="371" t="s">
        <v>84</v>
      </c>
      <c r="D28" s="385"/>
      <c r="E28" s="385"/>
      <c r="F28" s="385"/>
      <c r="G28" s="385"/>
      <c r="H28" s="381"/>
      <c r="M28" s="467"/>
      <c r="N28" s="467"/>
      <c r="O28" s="467"/>
      <c r="P28" s="468"/>
      <c r="Q28" s="468"/>
      <c r="R28" s="468"/>
    </row>
    <row r="29" spans="2:19" x14ac:dyDescent="0.3">
      <c r="B29" s="290">
        <v>42632</v>
      </c>
      <c r="C29" s="460" t="s">
        <v>80</v>
      </c>
      <c r="D29" s="297"/>
      <c r="E29" s="297"/>
      <c r="F29" s="297"/>
      <c r="G29" s="297"/>
      <c r="H29" s="463"/>
      <c r="M29" s="467"/>
      <c r="N29" s="467"/>
      <c r="O29" s="467"/>
      <c r="P29" s="468"/>
      <c r="Q29" s="468"/>
      <c r="R29" s="468"/>
    </row>
    <row r="30" spans="2:19" x14ac:dyDescent="0.3">
      <c r="B30" s="290">
        <v>42633</v>
      </c>
      <c r="C30" s="460" t="s">
        <v>182</v>
      </c>
      <c r="D30" s="297"/>
      <c r="E30" s="297"/>
      <c r="F30" s="297"/>
      <c r="G30" s="297"/>
      <c r="H30" s="463"/>
      <c r="M30" s="467"/>
      <c r="N30" s="467"/>
      <c r="O30" s="467"/>
      <c r="P30" s="468"/>
      <c r="Q30" s="468"/>
      <c r="R30" s="468"/>
    </row>
    <row r="31" spans="2:19" ht="15" thickBot="1" x14ac:dyDescent="0.35">
      <c r="B31" s="290">
        <v>42634</v>
      </c>
      <c r="C31" s="460" t="s">
        <v>76</v>
      </c>
      <c r="D31" s="297"/>
      <c r="E31" s="297"/>
      <c r="F31" s="297"/>
      <c r="G31" s="297"/>
      <c r="H31" s="463"/>
      <c r="M31" s="467"/>
      <c r="N31" s="467"/>
      <c r="O31" s="467"/>
      <c r="P31" s="468"/>
      <c r="Q31" s="468"/>
      <c r="R31" s="468"/>
    </row>
    <row r="32" spans="2:19" ht="15" thickBot="1" x14ac:dyDescent="0.35">
      <c r="B32" s="290">
        <v>42635</v>
      </c>
      <c r="C32" s="460" t="s">
        <v>180</v>
      </c>
      <c r="D32" s="460" t="s">
        <v>207</v>
      </c>
      <c r="E32" s="460" t="s">
        <v>207</v>
      </c>
      <c r="F32" s="297"/>
      <c r="G32" s="297"/>
      <c r="H32" s="463"/>
      <c r="K32" s="469" t="s">
        <v>22</v>
      </c>
      <c r="L32" s="477" t="s">
        <v>27</v>
      </c>
      <c r="M32" s="467" t="s">
        <v>314</v>
      </c>
      <c r="N32" s="467"/>
      <c r="O32" s="467"/>
      <c r="P32" s="468" t="s">
        <v>315</v>
      </c>
      <c r="Q32" s="468"/>
      <c r="R32" s="468"/>
      <c r="S32" s="209" t="s">
        <v>316</v>
      </c>
    </row>
    <row r="33" spans="2:19" x14ac:dyDescent="0.3">
      <c r="B33" s="290">
        <v>42636</v>
      </c>
      <c r="C33" s="460" t="s">
        <v>181</v>
      </c>
      <c r="D33" s="297"/>
      <c r="E33" s="297"/>
      <c r="F33" s="297"/>
      <c r="G33" s="297"/>
      <c r="H33" s="463"/>
      <c r="M33" s="467"/>
      <c r="N33" s="467"/>
      <c r="O33" s="467"/>
      <c r="P33" s="468"/>
      <c r="Q33" s="468"/>
      <c r="R33" s="468"/>
    </row>
    <row r="34" spans="2:19" x14ac:dyDescent="0.3">
      <c r="B34" s="290">
        <v>42637</v>
      </c>
      <c r="C34" s="460" t="s">
        <v>78</v>
      </c>
      <c r="D34" s="297"/>
      <c r="E34" s="297"/>
      <c r="F34" s="297"/>
      <c r="G34" s="297"/>
      <c r="H34" s="463"/>
      <c r="M34" s="467"/>
      <c r="N34" s="467"/>
      <c r="O34" s="467"/>
      <c r="P34" s="468"/>
      <c r="Q34" s="468"/>
      <c r="R34" s="468"/>
    </row>
    <row r="35" spans="2:19" x14ac:dyDescent="0.3">
      <c r="B35" s="384">
        <v>42638</v>
      </c>
      <c r="C35" s="371" t="s">
        <v>84</v>
      </c>
      <c r="D35" s="385"/>
      <c r="E35" s="385"/>
      <c r="F35" s="385"/>
      <c r="G35" s="385"/>
      <c r="H35" s="381"/>
      <c r="M35" s="467"/>
      <c r="N35" s="467"/>
      <c r="O35" s="467"/>
      <c r="P35" s="468"/>
      <c r="Q35" s="468"/>
      <c r="R35" s="468"/>
    </row>
    <row r="36" spans="2:19" x14ac:dyDescent="0.3">
      <c r="B36" s="290">
        <v>42646</v>
      </c>
      <c r="C36" s="460" t="s">
        <v>80</v>
      </c>
      <c r="D36" s="297"/>
      <c r="E36" s="297"/>
      <c r="F36" s="297"/>
      <c r="G36" s="297"/>
      <c r="H36" s="463"/>
      <c r="M36" s="467"/>
      <c r="N36" s="467"/>
      <c r="O36" s="467"/>
      <c r="P36" s="468"/>
      <c r="Q36" s="468"/>
      <c r="R36" s="468"/>
    </row>
    <row r="37" spans="2:19" x14ac:dyDescent="0.3">
      <c r="B37" s="290">
        <v>42647</v>
      </c>
      <c r="C37" s="460" t="s">
        <v>182</v>
      </c>
      <c r="D37" s="297"/>
      <c r="E37" s="297"/>
      <c r="F37" s="297"/>
      <c r="G37" s="297"/>
      <c r="H37" s="463"/>
      <c r="M37" s="467"/>
      <c r="N37" s="467"/>
      <c r="O37" s="467"/>
      <c r="P37" s="468"/>
      <c r="Q37" s="468"/>
      <c r="R37" s="468"/>
    </row>
    <row r="38" spans="2:19" x14ac:dyDescent="0.3">
      <c r="B38" s="290">
        <v>42648</v>
      </c>
      <c r="C38" s="460" t="s">
        <v>76</v>
      </c>
      <c r="D38" s="297"/>
      <c r="E38" s="297"/>
      <c r="F38" s="297"/>
      <c r="G38" s="297"/>
      <c r="H38" s="463"/>
      <c r="M38" s="467"/>
      <c r="N38" s="467"/>
      <c r="O38" s="467"/>
      <c r="P38" s="468"/>
      <c r="Q38" s="468" t="s">
        <v>317</v>
      </c>
      <c r="R38" s="468"/>
    </row>
    <row r="39" spans="2:19" x14ac:dyDescent="0.3">
      <c r="B39" s="290">
        <v>42649</v>
      </c>
      <c r="C39" s="460" t="s">
        <v>180</v>
      </c>
      <c r="D39" s="297"/>
      <c r="E39" s="297"/>
      <c r="F39" s="297"/>
      <c r="G39" s="297"/>
      <c r="H39" s="463"/>
      <c r="M39" s="467"/>
      <c r="N39" s="467"/>
      <c r="O39" s="467"/>
      <c r="P39" s="468"/>
      <c r="Q39" s="468"/>
      <c r="R39" s="468"/>
    </row>
    <row r="40" spans="2:19" ht="15" thickBot="1" x14ac:dyDescent="0.35">
      <c r="B40" s="290">
        <v>42650</v>
      </c>
      <c r="C40" s="460" t="s">
        <v>181</v>
      </c>
      <c r="D40" s="297"/>
      <c r="E40" s="297"/>
      <c r="F40" s="297"/>
      <c r="G40" s="297"/>
      <c r="H40" s="463"/>
      <c r="M40" s="467"/>
      <c r="N40" s="467"/>
      <c r="O40" s="467"/>
      <c r="P40" s="468"/>
      <c r="Q40" s="468"/>
      <c r="R40" s="468"/>
    </row>
    <row r="41" spans="2:19" ht="15" thickBot="1" x14ac:dyDescent="0.35">
      <c r="B41" s="290">
        <v>42651</v>
      </c>
      <c r="C41" s="460" t="s">
        <v>78</v>
      </c>
      <c r="D41" s="297"/>
      <c r="E41" s="297"/>
      <c r="F41" s="460" t="s">
        <v>207</v>
      </c>
      <c r="G41" s="297"/>
      <c r="H41" s="463"/>
      <c r="K41" s="478" t="s">
        <v>155</v>
      </c>
      <c r="M41" s="467" t="s">
        <v>318</v>
      </c>
      <c r="N41" s="467"/>
      <c r="O41" s="467"/>
      <c r="P41" s="468"/>
      <c r="Q41" s="468"/>
      <c r="R41" s="468"/>
      <c r="S41" s="209" t="s">
        <v>319</v>
      </c>
    </row>
    <row r="42" spans="2:19" x14ac:dyDescent="0.3">
      <c r="B42" s="384">
        <v>42652</v>
      </c>
      <c r="C42" s="371" t="s">
        <v>84</v>
      </c>
      <c r="D42" s="385"/>
      <c r="E42" s="385"/>
      <c r="F42" s="385"/>
      <c r="G42" s="385"/>
      <c r="H42" s="381"/>
      <c r="M42" s="467"/>
      <c r="N42" s="467"/>
      <c r="O42" s="467"/>
      <c r="P42" s="468"/>
      <c r="Q42" s="468"/>
      <c r="R42" s="468"/>
    </row>
    <row r="43" spans="2:19" x14ac:dyDescent="0.3">
      <c r="B43" s="290">
        <v>42660</v>
      </c>
      <c r="C43" s="460" t="s">
        <v>80</v>
      </c>
      <c r="D43" s="297"/>
      <c r="E43" s="297"/>
      <c r="F43" s="297"/>
      <c r="G43" s="297"/>
      <c r="H43" s="463"/>
      <c r="M43" s="467"/>
      <c r="N43" s="467"/>
      <c r="O43" s="467"/>
      <c r="P43" s="468"/>
      <c r="Q43" s="468"/>
      <c r="R43" s="468"/>
    </row>
    <row r="44" spans="2:19" x14ac:dyDescent="0.3">
      <c r="B44" s="290">
        <v>42661</v>
      </c>
      <c r="C44" s="460" t="s">
        <v>182</v>
      </c>
      <c r="D44" s="297"/>
      <c r="E44" s="297"/>
      <c r="F44" s="297"/>
      <c r="G44" s="297"/>
      <c r="H44" s="463"/>
      <c r="M44" s="467"/>
      <c r="N44" s="467"/>
      <c r="O44" s="467"/>
      <c r="P44" s="468"/>
      <c r="Q44" s="468"/>
      <c r="R44" s="468"/>
    </row>
    <row r="45" spans="2:19" ht="15" thickBot="1" x14ac:dyDescent="0.35">
      <c r="B45" s="290">
        <v>42662</v>
      </c>
      <c r="C45" s="460" t="s">
        <v>76</v>
      </c>
      <c r="D45" s="297"/>
      <c r="E45" s="297"/>
      <c r="F45" s="297"/>
      <c r="G45" s="297"/>
      <c r="H45" s="463"/>
      <c r="M45" s="467"/>
      <c r="N45" s="467"/>
      <c r="O45" s="467"/>
      <c r="P45" s="468"/>
      <c r="Q45" s="468"/>
      <c r="R45" s="468"/>
    </row>
    <row r="46" spans="2:19" ht="15" thickBot="1" x14ac:dyDescent="0.35">
      <c r="B46" s="290">
        <v>42663</v>
      </c>
      <c r="C46" s="460" t="s">
        <v>180</v>
      </c>
      <c r="D46" s="460" t="s">
        <v>207</v>
      </c>
      <c r="E46" s="460" t="s">
        <v>207</v>
      </c>
      <c r="F46" s="297"/>
      <c r="G46" s="297"/>
      <c r="H46" s="463"/>
      <c r="K46" s="469" t="s">
        <v>22</v>
      </c>
      <c r="L46" s="477" t="s">
        <v>27</v>
      </c>
      <c r="M46" s="467" t="s">
        <v>314</v>
      </c>
      <c r="N46" s="467"/>
      <c r="O46" s="467"/>
      <c r="P46" s="468" t="s">
        <v>320</v>
      </c>
      <c r="Q46" s="468"/>
      <c r="R46" s="468"/>
      <c r="S46" s="209" t="s">
        <v>321</v>
      </c>
    </row>
    <row r="47" spans="2:19" x14ac:dyDescent="0.3">
      <c r="B47" s="290">
        <v>42664</v>
      </c>
      <c r="C47" s="460" t="s">
        <v>181</v>
      </c>
      <c r="D47" s="297"/>
      <c r="E47" s="297"/>
      <c r="F47" s="297"/>
      <c r="G47" s="297"/>
      <c r="H47" s="463"/>
      <c r="M47" s="467"/>
      <c r="N47" s="467"/>
      <c r="O47" s="467"/>
      <c r="P47" s="468"/>
      <c r="Q47" s="468"/>
      <c r="R47" s="468"/>
    </row>
    <row r="48" spans="2:19" x14ac:dyDescent="0.3">
      <c r="B48" s="290">
        <v>42665</v>
      </c>
      <c r="C48" s="460" t="s">
        <v>78</v>
      </c>
      <c r="D48" s="297"/>
      <c r="E48" s="297"/>
      <c r="F48" s="297"/>
      <c r="G48" s="297"/>
      <c r="H48" s="463"/>
      <c r="M48" s="467"/>
      <c r="N48" s="467"/>
      <c r="O48" s="467"/>
      <c r="P48" s="468"/>
      <c r="Q48" s="468"/>
      <c r="R48" s="468"/>
    </row>
    <row r="49" spans="2:19" ht="15" thickBot="1" x14ac:dyDescent="0.35">
      <c r="B49" s="384">
        <v>42666</v>
      </c>
      <c r="C49" s="371" t="s">
        <v>84</v>
      </c>
      <c r="D49" s="385"/>
      <c r="E49" s="385"/>
      <c r="F49" s="385"/>
      <c r="G49" s="385"/>
      <c r="H49" s="381"/>
      <c r="M49" s="467"/>
      <c r="N49" s="467"/>
      <c r="O49" s="467"/>
      <c r="P49" s="468"/>
      <c r="Q49" s="468"/>
      <c r="R49" s="468"/>
    </row>
    <row r="50" spans="2:19" ht="15" thickBot="1" x14ac:dyDescent="0.35">
      <c r="B50" s="290">
        <v>42667</v>
      </c>
      <c r="C50" s="460" t="s">
        <v>80</v>
      </c>
      <c r="D50" s="297"/>
      <c r="E50" s="460" t="s">
        <v>207</v>
      </c>
      <c r="F50" s="297"/>
      <c r="G50" s="297"/>
      <c r="H50" s="463"/>
      <c r="K50" s="476" t="s">
        <v>15</v>
      </c>
      <c r="L50" s="479" t="s">
        <v>25</v>
      </c>
      <c r="M50" s="467" t="s">
        <v>322</v>
      </c>
      <c r="N50" s="467"/>
      <c r="O50" s="467"/>
      <c r="P50" s="468" t="s">
        <v>320</v>
      </c>
      <c r="Q50" s="468"/>
      <c r="R50" s="468"/>
      <c r="S50" s="209" t="s">
        <v>316</v>
      </c>
    </row>
    <row r="51" spans="2:19" x14ac:dyDescent="0.3">
      <c r="B51" s="290">
        <v>42668</v>
      </c>
      <c r="C51" s="460" t="s">
        <v>182</v>
      </c>
      <c r="D51" s="297"/>
      <c r="E51" s="297"/>
      <c r="F51" s="297"/>
      <c r="G51" s="297"/>
      <c r="H51" s="463"/>
      <c r="M51" s="467"/>
      <c r="N51" s="467"/>
      <c r="O51" s="467"/>
      <c r="P51" s="468"/>
      <c r="Q51" s="468"/>
      <c r="R51" s="468"/>
    </row>
    <row r="52" spans="2:19" x14ac:dyDescent="0.3">
      <c r="B52" s="290">
        <v>42669</v>
      </c>
      <c r="C52" s="460" t="s">
        <v>76</v>
      </c>
      <c r="D52" s="297"/>
      <c r="E52" s="297"/>
      <c r="F52" s="297"/>
      <c r="G52" s="297"/>
      <c r="H52" s="463"/>
      <c r="M52" s="467"/>
      <c r="N52" s="467"/>
      <c r="O52" s="467"/>
      <c r="P52" s="468"/>
      <c r="Q52" s="468"/>
      <c r="R52" s="468"/>
    </row>
    <row r="53" spans="2:19" x14ac:dyDescent="0.3">
      <c r="B53" s="290">
        <v>42670</v>
      </c>
      <c r="C53" s="460" t="s">
        <v>180</v>
      </c>
      <c r="D53" s="297"/>
      <c r="E53" s="297"/>
      <c r="F53" s="297"/>
      <c r="G53" s="297"/>
      <c r="H53" s="463"/>
      <c r="M53" s="467"/>
      <c r="N53" s="467"/>
      <c r="O53" s="467"/>
      <c r="P53" s="468"/>
      <c r="Q53" s="468"/>
      <c r="R53" s="468"/>
    </row>
    <row r="54" spans="2:19" x14ac:dyDescent="0.3">
      <c r="B54" s="290">
        <v>42671</v>
      </c>
      <c r="C54" s="460" t="s">
        <v>181</v>
      </c>
      <c r="D54" s="297"/>
      <c r="E54" s="297"/>
      <c r="F54" s="297"/>
      <c r="G54" s="324"/>
      <c r="H54" s="463"/>
      <c r="M54" s="467"/>
      <c r="N54" s="467"/>
      <c r="O54" s="467"/>
      <c r="P54" s="468"/>
      <c r="Q54" s="468"/>
      <c r="R54" s="468"/>
    </row>
    <row r="55" spans="2:19" x14ac:dyDescent="0.3">
      <c r="B55" s="290">
        <v>42672</v>
      </c>
      <c r="C55" s="460" t="s">
        <v>78</v>
      </c>
      <c r="D55" s="297"/>
      <c r="E55" s="297"/>
      <c r="F55" s="297"/>
      <c r="G55" s="297"/>
      <c r="H55" s="463"/>
      <c r="M55" s="467"/>
      <c r="N55" s="467"/>
      <c r="O55" s="467"/>
      <c r="P55" s="468"/>
      <c r="Q55" s="468"/>
      <c r="R55" s="468"/>
    </row>
    <row r="56" spans="2:19" x14ac:dyDescent="0.3">
      <c r="B56" s="384">
        <v>42673</v>
      </c>
      <c r="C56" s="371" t="s">
        <v>84</v>
      </c>
      <c r="D56" s="385"/>
      <c r="E56" s="385"/>
      <c r="F56" s="385"/>
      <c r="G56" s="385"/>
      <c r="H56" s="381"/>
      <c r="K56" s="209" t="s">
        <v>317</v>
      </c>
      <c r="M56" s="467"/>
      <c r="N56" s="467"/>
      <c r="O56" s="467"/>
      <c r="P56" s="468"/>
      <c r="Q56" s="468"/>
      <c r="R56" s="468"/>
    </row>
    <row r="57" spans="2:19" x14ac:dyDescent="0.3">
      <c r="B57" s="290">
        <v>42674</v>
      </c>
      <c r="C57" s="460" t="s">
        <v>80</v>
      </c>
      <c r="D57" s="297"/>
      <c r="E57" s="297"/>
      <c r="F57" s="297"/>
      <c r="G57" s="297"/>
      <c r="H57" s="463"/>
      <c r="M57" s="467"/>
      <c r="N57" s="467"/>
      <c r="O57" s="467"/>
      <c r="P57" s="468"/>
      <c r="Q57" s="468"/>
      <c r="R57" s="468"/>
    </row>
    <row r="58" spans="2:19" x14ac:dyDescent="0.3">
      <c r="B58" s="290">
        <v>42675</v>
      </c>
      <c r="C58" s="460" t="s">
        <v>182</v>
      </c>
      <c r="D58" s="297"/>
      <c r="E58" s="297"/>
      <c r="F58" s="297"/>
      <c r="G58" s="297"/>
      <c r="H58" s="463"/>
      <c r="M58" s="467"/>
      <c r="N58" s="467"/>
      <c r="O58" s="467"/>
      <c r="P58" s="468"/>
      <c r="Q58" s="468"/>
      <c r="R58" s="468"/>
    </row>
    <row r="59" spans="2:19" x14ac:dyDescent="0.3">
      <c r="B59" s="290">
        <v>42676</v>
      </c>
      <c r="C59" s="460" t="s">
        <v>76</v>
      </c>
      <c r="D59" s="297"/>
      <c r="E59" s="297"/>
      <c r="F59" s="297"/>
      <c r="G59" s="297"/>
      <c r="H59" s="463"/>
      <c r="M59" s="467"/>
      <c r="N59" s="467"/>
      <c r="O59" s="467"/>
      <c r="P59" s="468"/>
      <c r="Q59" s="468"/>
      <c r="R59" s="468"/>
    </row>
    <row r="60" spans="2:19" x14ac:dyDescent="0.3">
      <c r="B60" s="290">
        <v>42677</v>
      </c>
      <c r="C60" s="460" t="s">
        <v>180</v>
      </c>
      <c r="D60" s="297"/>
      <c r="E60" s="297"/>
      <c r="F60" s="297"/>
      <c r="G60" s="297"/>
      <c r="H60" s="463"/>
      <c r="M60" s="467"/>
      <c r="N60" s="467"/>
      <c r="O60" s="467"/>
      <c r="P60" s="468"/>
      <c r="Q60" s="468"/>
      <c r="R60" s="468"/>
    </row>
    <row r="61" spans="2:19" x14ac:dyDescent="0.3">
      <c r="B61" s="292">
        <v>42678</v>
      </c>
      <c r="C61" s="291" t="s">
        <v>181</v>
      </c>
      <c r="D61" s="298"/>
      <c r="E61" s="298"/>
      <c r="F61" s="298"/>
      <c r="G61" s="298"/>
      <c r="H61" s="303" t="s">
        <v>195</v>
      </c>
      <c r="M61" s="467"/>
      <c r="N61" s="467"/>
      <c r="O61" s="467"/>
      <c r="P61" s="468"/>
      <c r="Q61" s="468"/>
      <c r="R61" s="468"/>
    </row>
    <row r="62" spans="2:19" ht="15" thickBot="1" x14ac:dyDescent="0.35">
      <c r="B62" s="290">
        <v>42679</v>
      </c>
      <c r="C62" s="460" t="s">
        <v>78</v>
      </c>
      <c r="D62" s="297"/>
      <c r="E62" s="297"/>
      <c r="F62" s="297"/>
      <c r="G62" s="297"/>
      <c r="H62" s="463"/>
      <c r="M62" s="467"/>
      <c r="N62" s="467"/>
      <c r="O62" s="467"/>
      <c r="P62" s="468"/>
      <c r="Q62" s="468"/>
      <c r="R62" s="468"/>
    </row>
    <row r="63" spans="2:19" ht="15" thickBot="1" x14ac:dyDescent="0.35">
      <c r="B63" s="384">
        <v>42680</v>
      </c>
      <c r="C63" s="371" t="s">
        <v>84</v>
      </c>
      <c r="D63" s="385"/>
      <c r="E63" s="385"/>
      <c r="F63" s="385"/>
      <c r="G63" s="372" t="s">
        <v>207</v>
      </c>
      <c r="H63" s="381"/>
      <c r="K63" s="469" t="s">
        <v>22</v>
      </c>
      <c r="L63" s="477" t="s">
        <v>27</v>
      </c>
      <c r="M63" s="467" t="s">
        <v>323</v>
      </c>
      <c r="N63" s="467"/>
      <c r="O63" s="467"/>
      <c r="P63" s="468"/>
      <c r="Q63" s="468"/>
      <c r="R63" s="468"/>
      <c r="S63" s="209" t="s">
        <v>324</v>
      </c>
    </row>
    <row r="64" spans="2:19" ht="15" thickBot="1" x14ac:dyDescent="0.35">
      <c r="B64" s="290">
        <v>42702</v>
      </c>
      <c r="C64" s="460" t="s">
        <v>80</v>
      </c>
      <c r="D64" s="297"/>
      <c r="E64" s="460" t="s">
        <v>207</v>
      </c>
      <c r="F64" s="297"/>
      <c r="G64" s="297"/>
      <c r="H64" s="463"/>
      <c r="K64" s="480" t="s">
        <v>15</v>
      </c>
      <c r="L64" s="479" t="s">
        <v>25</v>
      </c>
      <c r="M64" s="467" t="s">
        <v>322</v>
      </c>
      <c r="N64" s="467"/>
      <c r="O64" s="467"/>
      <c r="P64" s="468" t="s">
        <v>325</v>
      </c>
      <c r="Q64" s="468"/>
      <c r="R64" s="468"/>
      <c r="S64" s="209" t="s">
        <v>326</v>
      </c>
    </row>
    <row r="65" spans="2:19" x14ac:dyDescent="0.3">
      <c r="B65" s="290">
        <v>42703</v>
      </c>
      <c r="C65" s="460" t="s">
        <v>182</v>
      </c>
      <c r="D65" s="297"/>
      <c r="E65" s="297"/>
      <c r="F65" s="297"/>
      <c r="G65" s="297"/>
      <c r="H65" s="463"/>
      <c r="M65" s="467"/>
      <c r="N65" s="467"/>
      <c r="O65" s="467"/>
      <c r="P65" s="468"/>
      <c r="Q65" s="468"/>
      <c r="R65" s="468"/>
    </row>
    <row r="66" spans="2:19" x14ac:dyDescent="0.3">
      <c r="B66" s="290">
        <v>42704</v>
      </c>
      <c r="C66" s="460" t="s">
        <v>76</v>
      </c>
      <c r="D66" s="297"/>
      <c r="E66" s="297"/>
      <c r="F66" s="297"/>
      <c r="G66" s="297"/>
      <c r="H66" s="463"/>
      <c r="M66" s="467"/>
      <c r="N66" s="467"/>
      <c r="O66" s="467"/>
      <c r="P66" s="468"/>
      <c r="Q66" s="468"/>
      <c r="R66" s="468"/>
    </row>
    <row r="67" spans="2:19" x14ac:dyDescent="0.3">
      <c r="B67" s="290">
        <v>42705</v>
      </c>
      <c r="C67" s="460" t="s">
        <v>180</v>
      </c>
      <c r="D67" s="297"/>
      <c r="E67" s="297"/>
      <c r="F67" s="297"/>
      <c r="G67" s="297"/>
      <c r="H67" s="463"/>
      <c r="M67" s="467"/>
      <c r="N67" s="467"/>
      <c r="O67" s="467"/>
      <c r="P67" s="468"/>
      <c r="Q67" s="468"/>
      <c r="R67" s="468"/>
    </row>
    <row r="68" spans="2:19" x14ac:dyDescent="0.3">
      <c r="B68" s="290">
        <v>42706</v>
      </c>
      <c r="C68" s="460" t="s">
        <v>181</v>
      </c>
      <c r="D68" s="297"/>
      <c r="E68" s="297"/>
      <c r="F68" s="297"/>
      <c r="G68" s="297"/>
      <c r="H68" s="463"/>
      <c r="M68" s="467"/>
      <c r="N68" s="467"/>
      <c r="O68" s="467"/>
      <c r="P68" s="468"/>
      <c r="Q68" s="468"/>
      <c r="R68" s="468"/>
    </row>
    <row r="69" spans="2:19" x14ac:dyDescent="0.3">
      <c r="B69" s="290">
        <v>42707</v>
      </c>
      <c r="C69" s="460" t="s">
        <v>78</v>
      </c>
      <c r="D69" s="297"/>
      <c r="E69" s="297"/>
      <c r="F69" s="297"/>
      <c r="G69" s="339"/>
      <c r="H69" s="463"/>
      <c r="M69" s="467"/>
      <c r="N69" s="467"/>
      <c r="O69" s="467"/>
      <c r="P69" s="468"/>
      <c r="Q69" s="468"/>
      <c r="R69" s="468"/>
    </row>
    <row r="70" spans="2:19" x14ac:dyDescent="0.3">
      <c r="B70" s="384">
        <v>42708</v>
      </c>
      <c r="C70" s="371" t="s">
        <v>84</v>
      </c>
      <c r="D70" s="385"/>
      <c r="E70" s="385"/>
      <c r="F70" s="385"/>
      <c r="G70" s="391" t="s">
        <v>117</v>
      </c>
      <c r="H70" s="381"/>
      <c r="M70" s="467"/>
      <c r="N70" s="467"/>
      <c r="O70" s="467"/>
      <c r="P70" s="468"/>
      <c r="Q70" s="468"/>
      <c r="R70" s="468"/>
    </row>
    <row r="71" spans="2:19" x14ac:dyDescent="0.3">
      <c r="B71" s="290">
        <v>42709</v>
      </c>
      <c r="C71" s="460" t="s">
        <v>80</v>
      </c>
      <c r="D71" s="297"/>
      <c r="E71" s="297"/>
      <c r="F71" s="297"/>
      <c r="G71" s="297"/>
      <c r="H71" s="463"/>
      <c r="M71" s="467"/>
      <c r="N71" s="467"/>
      <c r="O71" s="467"/>
      <c r="P71" s="468"/>
      <c r="Q71" s="468"/>
      <c r="R71" s="468"/>
    </row>
    <row r="72" spans="2:19" x14ac:dyDescent="0.3">
      <c r="B72" s="292">
        <v>42710</v>
      </c>
      <c r="C72" s="291" t="s">
        <v>182</v>
      </c>
      <c r="D72" s="298"/>
      <c r="E72" s="298"/>
      <c r="F72" s="298"/>
      <c r="G72" s="298"/>
      <c r="H72" s="303" t="s">
        <v>197</v>
      </c>
      <c r="M72" s="467"/>
      <c r="N72" s="467"/>
      <c r="O72" s="467"/>
      <c r="P72" s="468"/>
      <c r="Q72" s="468"/>
      <c r="R72" s="468"/>
    </row>
    <row r="73" spans="2:19" ht="15" thickBot="1" x14ac:dyDescent="0.35">
      <c r="B73" s="290">
        <v>42711</v>
      </c>
      <c r="C73" s="460" t="s">
        <v>76</v>
      </c>
      <c r="D73" s="297"/>
      <c r="E73" s="297"/>
      <c r="F73" s="297"/>
      <c r="G73" s="297"/>
      <c r="H73" s="463"/>
      <c r="M73" s="467"/>
      <c r="N73" s="467"/>
      <c r="O73" s="467"/>
      <c r="P73" s="468"/>
      <c r="Q73" s="468"/>
      <c r="R73" s="468"/>
    </row>
    <row r="74" spans="2:19" ht="15" thickBot="1" x14ac:dyDescent="0.35">
      <c r="B74" s="290">
        <v>42712</v>
      </c>
      <c r="C74" s="460" t="s">
        <v>180</v>
      </c>
      <c r="D74" s="460" t="s">
        <v>207</v>
      </c>
      <c r="E74" s="460" t="s">
        <v>207</v>
      </c>
      <c r="F74" s="297"/>
      <c r="G74" s="297"/>
      <c r="H74" s="463"/>
      <c r="K74" s="469" t="s">
        <v>22</v>
      </c>
      <c r="L74" s="477" t="s">
        <v>27</v>
      </c>
      <c r="M74" s="467" t="s">
        <v>314</v>
      </c>
      <c r="N74" s="467"/>
      <c r="O74" s="467"/>
      <c r="P74" s="468" t="s">
        <v>325</v>
      </c>
      <c r="Q74" s="468"/>
      <c r="R74" s="468"/>
      <c r="S74" s="209" t="s">
        <v>324</v>
      </c>
    </row>
    <row r="75" spans="2:19" x14ac:dyDescent="0.3">
      <c r="B75" s="290">
        <v>42713</v>
      </c>
      <c r="C75" s="460" t="s">
        <v>181</v>
      </c>
      <c r="D75" s="297"/>
      <c r="E75" s="297"/>
      <c r="F75" s="297"/>
      <c r="G75" s="297"/>
      <c r="H75" s="463"/>
      <c r="M75" s="467"/>
      <c r="N75" s="467"/>
      <c r="O75" s="467"/>
      <c r="P75" s="468"/>
      <c r="Q75" s="468"/>
      <c r="R75" s="468"/>
    </row>
    <row r="76" spans="2:19" x14ac:dyDescent="0.3">
      <c r="B76" s="290">
        <v>42714</v>
      </c>
      <c r="C76" s="460" t="s">
        <v>78</v>
      </c>
      <c r="D76" s="297"/>
      <c r="E76" s="297"/>
      <c r="F76" s="297"/>
      <c r="G76" s="339"/>
      <c r="H76" s="463"/>
      <c r="M76" s="467"/>
      <c r="N76" s="467"/>
      <c r="O76" s="467"/>
      <c r="P76" s="468"/>
      <c r="Q76" s="468"/>
      <c r="R76" s="468"/>
    </row>
    <row r="77" spans="2:19" x14ac:dyDescent="0.3">
      <c r="B77" s="384">
        <v>42715</v>
      </c>
      <c r="C77" s="371" t="s">
        <v>84</v>
      </c>
      <c r="D77" s="385"/>
      <c r="E77" s="385"/>
      <c r="F77" s="385"/>
      <c r="G77" s="385"/>
      <c r="H77" s="381"/>
      <c r="M77" s="467"/>
      <c r="N77" s="467"/>
      <c r="O77" s="467"/>
      <c r="P77" s="468"/>
      <c r="Q77" s="468"/>
      <c r="R77" s="468"/>
    </row>
    <row r="78" spans="2:19" x14ac:dyDescent="0.3">
      <c r="B78" s="470"/>
      <c r="C78" s="470"/>
      <c r="E78" s="44"/>
      <c r="F78" s="44"/>
      <c r="G78" s="44"/>
      <c r="H78" s="44"/>
    </row>
    <row r="79" spans="2:19" x14ac:dyDescent="0.3">
      <c r="B79" s="471"/>
      <c r="C79" s="471"/>
      <c r="E79" s="44"/>
      <c r="F79" s="44"/>
      <c r="G79" s="44"/>
      <c r="H79" s="44"/>
    </row>
    <row r="80" spans="2:19" x14ac:dyDescent="0.3">
      <c r="B80" s="471"/>
      <c r="C80" s="471"/>
      <c r="E80" s="44"/>
      <c r="F80" s="44"/>
      <c r="G80" s="44"/>
      <c r="H80" s="44"/>
    </row>
    <row r="81" spans="2:8" x14ac:dyDescent="0.3">
      <c r="B81" s="471"/>
      <c r="C81" s="471"/>
      <c r="E81" s="44"/>
      <c r="F81" s="44"/>
      <c r="G81" s="44"/>
      <c r="H81" s="44"/>
    </row>
    <row r="82" spans="2:8" x14ac:dyDescent="0.3">
      <c r="B82" s="471"/>
      <c r="C82" s="471"/>
      <c r="E82" s="44"/>
      <c r="F82" s="44"/>
      <c r="G82" s="44"/>
      <c r="H82" s="44"/>
    </row>
    <row r="83" spans="2:8" x14ac:dyDescent="0.3">
      <c r="B83" s="471"/>
      <c r="C83" s="471"/>
      <c r="E83" s="44"/>
      <c r="F83" s="44"/>
      <c r="G83" s="44"/>
      <c r="H83" s="44"/>
    </row>
    <row r="84" spans="2:8" x14ac:dyDescent="0.3">
      <c r="B84" s="471"/>
      <c r="C84" s="471"/>
      <c r="E84" s="44"/>
      <c r="F84" s="44"/>
      <c r="G84" s="44"/>
      <c r="H84" s="44"/>
    </row>
    <row r="85" spans="2:8" x14ac:dyDescent="0.3">
      <c r="B85" s="471"/>
      <c r="C85" s="471"/>
      <c r="E85" s="44"/>
      <c r="F85" s="44"/>
      <c r="G85" s="44"/>
      <c r="H85" s="44"/>
    </row>
    <row r="86" spans="2:8" x14ac:dyDescent="0.3">
      <c r="B86" s="471"/>
      <c r="C86" s="471"/>
      <c r="E86" s="44"/>
      <c r="F86" s="44"/>
      <c r="G86" s="44"/>
      <c r="H86" s="44"/>
    </row>
    <row r="87" spans="2:8" x14ac:dyDescent="0.3">
      <c r="B87" s="471"/>
      <c r="C87" s="471"/>
      <c r="E87" s="44"/>
      <c r="F87" s="44"/>
      <c r="G87" s="44"/>
      <c r="H87" s="44"/>
    </row>
    <row r="88" spans="2:8" x14ac:dyDescent="0.3">
      <c r="B88" s="471"/>
      <c r="C88" s="471"/>
      <c r="E88" s="44"/>
      <c r="F88" s="44"/>
      <c r="G88" s="44"/>
      <c r="H88" s="44"/>
    </row>
    <row r="89" spans="2:8" x14ac:dyDescent="0.3">
      <c r="B89" s="471"/>
      <c r="C89" s="471"/>
      <c r="E89" s="44"/>
      <c r="F89" s="44"/>
      <c r="G89" s="44"/>
      <c r="H89" s="44"/>
    </row>
    <row r="90" spans="2:8" x14ac:dyDescent="0.3">
      <c r="B90" s="470"/>
      <c r="C90" s="470"/>
      <c r="E90" s="44"/>
      <c r="F90" s="44"/>
      <c r="G90" s="44"/>
      <c r="H90" s="44"/>
    </row>
    <row r="91" spans="2:8" x14ac:dyDescent="0.3">
      <c r="B91" s="471"/>
      <c r="C91" s="471"/>
      <c r="E91" s="44"/>
      <c r="F91" s="44"/>
      <c r="G91" s="44"/>
      <c r="H91" s="44"/>
    </row>
    <row r="92" spans="2:8" x14ac:dyDescent="0.3">
      <c r="B92" s="470"/>
      <c r="C92" s="470"/>
      <c r="E92" s="44"/>
      <c r="F92" s="44"/>
      <c r="G92" s="44"/>
      <c r="H92" s="44"/>
    </row>
    <row r="93" spans="2:8" x14ac:dyDescent="0.3">
      <c r="B93" s="470"/>
      <c r="C93" s="470"/>
      <c r="E93" s="44"/>
      <c r="F93" s="44"/>
      <c r="G93" s="44"/>
      <c r="H93" s="44"/>
    </row>
    <row r="94" spans="2:8" x14ac:dyDescent="0.3">
      <c r="B94" s="471"/>
      <c r="C94" s="471"/>
      <c r="E94" s="44"/>
      <c r="F94" s="44"/>
      <c r="G94" s="44"/>
      <c r="H94" s="44"/>
    </row>
    <row r="95" spans="2:8" x14ac:dyDescent="0.3">
      <c r="B95" s="471"/>
      <c r="C95" s="471"/>
      <c r="E95" s="44"/>
      <c r="F95" s="44"/>
      <c r="G95" s="44"/>
      <c r="H95" s="44"/>
    </row>
    <row r="96" spans="2:8" x14ac:dyDescent="0.3">
      <c r="B96" s="470"/>
      <c r="C96" s="470"/>
      <c r="E96" s="44"/>
      <c r="F96" s="44"/>
      <c r="G96" s="44"/>
      <c r="H96" s="44"/>
    </row>
    <row r="97" spans="2:8" x14ac:dyDescent="0.3">
      <c r="B97" s="471"/>
      <c r="C97" s="471"/>
      <c r="E97" s="44"/>
      <c r="F97" s="44"/>
      <c r="G97" s="44"/>
      <c r="H97" s="44"/>
    </row>
    <row r="98" spans="2:8" x14ac:dyDescent="0.3">
      <c r="B98" s="470"/>
      <c r="C98" s="470"/>
      <c r="E98" s="44"/>
      <c r="F98" s="44"/>
      <c r="G98" s="44"/>
      <c r="H98" s="44"/>
    </row>
    <row r="99" spans="2:8" x14ac:dyDescent="0.3">
      <c r="B99" s="471"/>
      <c r="C99" s="471"/>
      <c r="E99" s="44"/>
      <c r="F99" s="44"/>
      <c r="G99" s="44"/>
      <c r="H99" s="44"/>
    </row>
    <row r="100" spans="2:8" x14ac:dyDescent="0.3">
      <c r="B100" s="471"/>
      <c r="C100" s="471"/>
      <c r="E100" s="44"/>
      <c r="F100" s="44"/>
      <c r="G100" s="44"/>
      <c r="H100" s="44"/>
    </row>
    <row r="101" spans="2:8" x14ac:dyDescent="0.3">
      <c r="B101" s="470"/>
      <c r="C101" s="470"/>
      <c r="E101" s="44"/>
      <c r="F101" s="44"/>
      <c r="G101" s="44"/>
      <c r="H101" s="44"/>
    </row>
    <row r="102" spans="2:8" x14ac:dyDescent="0.3">
      <c r="B102" s="471"/>
      <c r="C102" s="471"/>
      <c r="E102" s="44"/>
      <c r="F102" s="44"/>
      <c r="G102" s="44"/>
      <c r="H102" s="44"/>
    </row>
    <row r="103" spans="2:8" x14ac:dyDescent="0.3">
      <c r="B103" s="471"/>
      <c r="C103" s="471"/>
      <c r="E103" s="44"/>
      <c r="F103" s="44"/>
      <c r="G103" s="44"/>
      <c r="H103" s="44"/>
    </row>
    <row r="104" spans="2:8" x14ac:dyDescent="0.3">
      <c r="B104" s="471"/>
      <c r="C104" s="471"/>
      <c r="E104" s="44"/>
      <c r="F104" s="44"/>
      <c r="G104" s="44"/>
      <c r="H104" s="44"/>
    </row>
    <row r="105" spans="2:8" x14ac:dyDescent="0.3">
      <c r="B105" s="471"/>
      <c r="C105" s="471"/>
      <c r="E105" s="44"/>
      <c r="F105" s="44"/>
      <c r="G105" s="44"/>
      <c r="H105" s="44"/>
    </row>
    <row r="106" spans="2:8" x14ac:dyDescent="0.3">
      <c r="B106" s="471"/>
      <c r="C106" s="471"/>
      <c r="E106" s="44"/>
      <c r="F106" s="44"/>
      <c r="G106" s="44"/>
      <c r="H106" s="44"/>
    </row>
    <row r="107" spans="2:8" x14ac:dyDescent="0.3">
      <c r="B107" s="471"/>
      <c r="C107" s="471"/>
      <c r="E107" s="44"/>
      <c r="F107" s="44"/>
      <c r="G107" s="44"/>
      <c r="H107" s="44"/>
    </row>
    <row r="108" spans="2:8" x14ac:dyDescent="0.3">
      <c r="E108" s="44"/>
      <c r="F108" s="44"/>
      <c r="G108" s="44"/>
      <c r="H108" s="44"/>
    </row>
    <row r="109" spans="2:8" x14ac:dyDescent="0.3">
      <c r="E109" s="44"/>
      <c r="F109" s="44"/>
      <c r="G109" s="44"/>
      <c r="H109" s="44"/>
    </row>
    <row r="110" spans="2:8" x14ac:dyDescent="0.3">
      <c r="E110" s="44"/>
      <c r="F110" s="44"/>
      <c r="G110" s="44"/>
      <c r="H110" s="44"/>
    </row>
    <row r="111" spans="2:8" x14ac:dyDescent="0.3">
      <c r="E111" s="44"/>
      <c r="F111" s="44"/>
      <c r="G111" s="44"/>
      <c r="H111" s="44"/>
    </row>
    <row r="112" spans="2:8" x14ac:dyDescent="0.3">
      <c r="E112" s="44"/>
      <c r="F112" s="44"/>
      <c r="G112" s="44"/>
      <c r="H112" s="44"/>
    </row>
    <row r="113" spans="5:8" x14ac:dyDescent="0.3">
      <c r="E113" s="44"/>
      <c r="F113" s="44"/>
      <c r="G113" s="44"/>
      <c r="H113" s="44"/>
    </row>
    <row r="114" spans="5:8" x14ac:dyDescent="0.3">
      <c r="E114" s="44"/>
      <c r="F114" s="44"/>
      <c r="G114" s="44"/>
      <c r="H114" s="44"/>
    </row>
    <row r="115" spans="5:8" x14ac:dyDescent="0.3">
      <c r="E115" s="44"/>
      <c r="F115" s="44"/>
      <c r="G115" s="44"/>
      <c r="H115" s="44"/>
    </row>
    <row r="116" spans="5:8" x14ac:dyDescent="0.3">
      <c r="E116" s="44"/>
      <c r="F116" s="44"/>
      <c r="G116" s="44"/>
      <c r="H116" s="44"/>
    </row>
    <row r="117" spans="5:8" x14ac:dyDescent="0.3">
      <c r="E117" s="44"/>
      <c r="F117" s="44"/>
      <c r="G117" s="44"/>
      <c r="H117" s="44"/>
    </row>
    <row r="118" spans="5:8" x14ac:dyDescent="0.3">
      <c r="E118" s="44"/>
      <c r="F118" s="44"/>
      <c r="G118" s="44"/>
      <c r="H118" s="44"/>
    </row>
    <row r="119" spans="5:8" x14ac:dyDescent="0.3">
      <c r="E119" s="44"/>
      <c r="F119" s="44"/>
      <c r="G119" s="44"/>
      <c r="H119" s="44"/>
    </row>
    <row r="120" spans="5:8" x14ac:dyDescent="0.3">
      <c r="E120" s="44"/>
      <c r="F120" s="44"/>
      <c r="G120" s="44"/>
      <c r="H120" s="44"/>
    </row>
    <row r="121" spans="5:8" x14ac:dyDescent="0.3">
      <c r="E121" s="44"/>
      <c r="F121" s="44"/>
      <c r="G121" s="44"/>
      <c r="H121" s="44"/>
    </row>
    <row r="122" spans="5:8" x14ac:dyDescent="0.3">
      <c r="E122" s="44"/>
      <c r="F122" s="44"/>
      <c r="G122" s="44"/>
      <c r="H122" s="44"/>
    </row>
    <row r="123" spans="5:8" x14ac:dyDescent="0.3">
      <c r="E123" s="44"/>
      <c r="F123" s="44"/>
      <c r="G123" s="44"/>
      <c r="H123" s="44"/>
    </row>
    <row r="124" spans="5:8" x14ac:dyDescent="0.3">
      <c r="E124" s="44"/>
      <c r="F124" s="44"/>
      <c r="G124" s="44"/>
      <c r="H124" s="44"/>
    </row>
    <row r="125" spans="5:8" x14ac:dyDescent="0.3">
      <c r="E125" s="44"/>
      <c r="F125" s="44"/>
      <c r="G125" s="44"/>
      <c r="H125" s="44"/>
    </row>
    <row r="126" spans="5:8" x14ac:dyDescent="0.3">
      <c r="E126" s="44"/>
      <c r="F126" s="44"/>
      <c r="G126" s="44"/>
      <c r="H126" s="44"/>
    </row>
    <row r="127" spans="5:8" x14ac:dyDescent="0.3">
      <c r="E127" s="44"/>
      <c r="F127" s="44"/>
      <c r="G127" s="44"/>
      <c r="H127" s="44"/>
    </row>
    <row r="128" spans="5:8" x14ac:dyDescent="0.3">
      <c r="E128" s="44"/>
      <c r="F128" s="44"/>
      <c r="G128" s="44"/>
      <c r="H128" s="44"/>
    </row>
    <row r="129" spans="5:8" x14ac:dyDescent="0.3">
      <c r="E129" s="44"/>
      <c r="F129" s="44"/>
      <c r="G129" s="44"/>
      <c r="H129" s="44"/>
    </row>
    <row r="130" spans="5:8" x14ac:dyDescent="0.3">
      <c r="E130" s="44"/>
      <c r="F130" s="44"/>
      <c r="G130" s="44"/>
      <c r="H130" s="44"/>
    </row>
    <row r="131" spans="5:8" x14ac:dyDescent="0.3">
      <c r="E131" s="44"/>
      <c r="F131" s="44"/>
      <c r="G131" s="44"/>
      <c r="H131" s="44"/>
    </row>
    <row r="132" spans="5:8" x14ac:dyDescent="0.3">
      <c r="E132" s="44"/>
      <c r="F132" s="44"/>
      <c r="G132" s="44"/>
      <c r="H132" s="44"/>
    </row>
    <row r="133" spans="5:8" x14ac:dyDescent="0.3">
      <c r="E133" s="44"/>
      <c r="F133" s="44"/>
      <c r="G133" s="44"/>
      <c r="H133" s="44"/>
    </row>
    <row r="134" spans="5:8" x14ac:dyDescent="0.3">
      <c r="E134" s="44"/>
      <c r="F134" s="44"/>
      <c r="G134" s="44"/>
      <c r="H134" s="44"/>
    </row>
    <row r="135" spans="5:8" x14ac:dyDescent="0.3">
      <c r="E135" s="44"/>
      <c r="F135" s="44"/>
      <c r="G135" s="44"/>
      <c r="H135" s="44"/>
    </row>
    <row r="136" spans="5:8" x14ac:dyDescent="0.3">
      <c r="E136" s="44"/>
      <c r="F136" s="44"/>
      <c r="G136" s="44"/>
      <c r="H136" s="44"/>
    </row>
    <row r="137" spans="5:8" x14ac:dyDescent="0.3">
      <c r="E137" s="44"/>
      <c r="F137" s="44"/>
      <c r="G137" s="44"/>
      <c r="H137" s="44"/>
    </row>
    <row r="138" spans="5:8" x14ac:dyDescent="0.3">
      <c r="E138" s="44"/>
      <c r="F138" s="44"/>
      <c r="G138" s="44"/>
      <c r="H138" s="44"/>
    </row>
    <row r="139" spans="5:8" x14ac:dyDescent="0.3">
      <c r="E139" s="44"/>
      <c r="F139" s="44"/>
      <c r="G139" s="44"/>
      <c r="H139" s="44"/>
    </row>
    <row r="140" spans="5:8" x14ac:dyDescent="0.3">
      <c r="E140" s="44"/>
      <c r="F140" s="44"/>
      <c r="G140" s="44"/>
      <c r="H140" s="44"/>
    </row>
    <row r="141" spans="5:8" x14ac:dyDescent="0.3">
      <c r="E141" s="44"/>
      <c r="F141" s="44"/>
      <c r="G141" s="44"/>
      <c r="H141" s="44"/>
    </row>
    <row r="142" spans="5:8" x14ac:dyDescent="0.3">
      <c r="E142" s="44"/>
      <c r="F142" s="44"/>
      <c r="G142" s="44"/>
      <c r="H142" s="44"/>
    </row>
    <row r="143" spans="5:8" x14ac:dyDescent="0.3">
      <c r="E143" s="44"/>
      <c r="F143" s="44"/>
      <c r="G143" s="44"/>
      <c r="H143" s="44"/>
    </row>
    <row r="144" spans="5:8" x14ac:dyDescent="0.3">
      <c r="E144" s="44"/>
      <c r="F144" s="44"/>
      <c r="G144" s="44"/>
      <c r="H144" s="44"/>
    </row>
    <row r="145" spans="5:8" x14ac:dyDescent="0.3">
      <c r="E145" s="44"/>
      <c r="F145" s="44"/>
      <c r="G145" s="44"/>
      <c r="H145" s="44"/>
    </row>
    <row r="146" spans="5:8" x14ac:dyDescent="0.3">
      <c r="E146" s="44"/>
      <c r="F146" s="44"/>
      <c r="G146" s="44"/>
      <c r="H146" s="44"/>
    </row>
    <row r="147" spans="5:8" x14ac:dyDescent="0.3">
      <c r="E147" s="44"/>
      <c r="F147" s="44"/>
      <c r="G147" s="44"/>
      <c r="H147" s="44"/>
    </row>
    <row r="148" spans="5:8" x14ac:dyDescent="0.3">
      <c r="E148" s="44"/>
      <c r="F148" s="44"/>
      <c r="G148" s="44"/>
      <c r="H148" s="44"/>
    </row>
    <row r="149" spans="5:8" x14ac:dyDescent="0.3">
      <c r="E149" s="44"/>
      <c r="F149" s="44"/>
      <c r="G149" s="44"/>
      <c r="H149" s="44"/>
    </row>
    <row r="150" spans="5:8" x14ac:dyDescent="0.3">
      <c r="E150" s="44"/>
      <c r="F150" s="44"/>
      <c r="G150" s="44"/>
      <c r="H150" s="44"/>
    </row>
    <row r="151" spans="5:8" x14ac:dyDescent="0.3">
      <c r="E151" s="44"/>
      <c r="F151" s="44"/>
      <c r="G151" s="44"/>
      <c r="H151" s="44"/>
    </row>
    <row r="152" spans="5:8" x14ac:dyDescent="0.3">
      <c r="E152" s="44"/>
      <c r="F152" s="44"/>
      <c r="G152" s="44"/>
      <c r="H152" s="44"/>
    </row>
    <row r="153" spans="5:8" x14ac:dyDescent="0.3">
      <c r="E153" s="44"/>
      <c r="F153" s="44"/>
      <c r="G153" s="44"/>
      <c r="H153" s="44"/>
    </row>
  </sheetData>
  <mergeCells count="2">
    <mergeCell ref="B3:D4"/>
    <mergeCell ref="E3:H4"/>
  </mergeCells>
  <hyperlinks>
    <hyperlink ref="C14" r:id="rId1" xr:uid="{00000000-0004-0000-0900-000000000000}"/>
    <hyperlink ref="C15" r:id="rId2" display="mailto:petteri.heikkinen@catella.fi" xr:uid="{00000000-0004-0000-0900-000001000000}"/>
    <hyperlink ref="C16" r:id="rId3" display="mailto:tepon.postit@gmail.com" xr:uid="{00000000-0004-0000-0900-000002000000}"/>
    <hyperlink ref="C17" r:id="rId4" xr:uid="{00000000-0004-0000-0900-000003000000}"/>
    <hyperlink ref="C18" r:id="rId5" xr:uid="{00000000-0004-0000-0900-000004000000}"/>
  </hyperlinks>
  <pageMargins left="0.7" right="0.7" top="0.75" bottom="0.75" header="0.3" footer="0.3"/>
  <pageSetup paperSize="9" scale="51" fitToHeight="0" orientation="portrait"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:B1"/>
  <sheetViews>
    <sheetView topLeftCell="A10" workbookViewId="0">
      <selection activeCell="C10" sqref="C10"/>
    </sheetView>
  </sheetViews>
  <sheetFormatPr defaultRowHeight="14.4" x14ac:dyDescent="0.3"/>
  <cols>
    <col min="1" max="1" width="9.109375" style="37"/>
    <col min="2" max="2" width="9.109375" style="44"/>
    <col min="3" max="3" width="10.109375" bestFit="1" customWidth="1"/>
    <col min="5" max="5" width="20.5546875" customWidth="1"/>
    <col min="6" max="6" width="17" bestFit="1" customWidth="1"/>
  </cols>
  <sheetData>
    <row r="1" spans="2:2" s="37" customFormat="1" ht="23.4" x14ac:dyDescent="0.45">
      <c r="B1" s="61" t="s">
        <v>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pageSetUpPr fitToPage="1"/>
  </sheetPr>
  <dimension ref="A1:O97"/>
  <sheetViews>
    <sheetView topLeftCell="A61" zoomScale="55" zoomScaleNormal="55" workbookViewId="0">
      <selection activeCell="G26" sqref="G26"/>
    </sheetView>
  </sheetViews>
  <sheetFormatPr defaultRowHeight="14.4" x14ac:dyDescent="0.3"/>
  <cols>
    <col min="2" max="2" width="9.33203125" style="39" customWidth="1"/>
    <col min="3" max="3" width="12.5546875" style="39" customWidth="1"/>
    <col min="4" max="4" width="14.44140625" style="39" customWidth="1"/>
    <col min="5" max="5" width="15.5546875" style="39" customWidth="1"/>
    <col min="6" max="6" width="19.6640625" style="39" customWidth="1"/>
    <col min="7" max="7" width="19.33203125" style="39" customWidth="1"/>
    <col min="8" max="8" width="15.5546875" style="39" customWidth="1"/>
    <col min="9" max="9" width="15.5546875" customWidth="1"/>
    <col min="10" max="10" width="35.5546875" customWidth="1"/>
  </cols>
  <sheetData>
    <row r="1" spans="2:15" s="37" customFormat="1" ht="23.4" x14ac:dyDescent="0.3">
      <c r="B1" s="40" t="s">
        <v>97</v>
      </c>
      <c r="C1" s="39"/>
      <c r="D1" s="39"/>
      <c r="E1" s="39"/>
      <c r="F1" s="39"/>
      <c r="G1" s="39"/>
      <c r="H1" s="39"/>
    </row>
    <row r="3" spans="2:15" ht="25.5" customHeight="1" x14ac:dyDescent="0.3">
      <c r="B3" s="333" t="s">
        <v>240</v>
      </c>
      <c r="C3" s="228"/>
      <c r="D3" s="229"/>
      <c r="E3" s="229"/>
      <c r="F3" s="557" t="s">
        <v>229</v>
      </c>
      <c r="G3" s="557"/>
      <c r="H3" s="557"/>
      <c r="I3" s="557"/>
      <c r="N3" s="37"/>
      <c r="O3" s="33"/>
    </row>
    <row r="4" spans="2:15" s="209" customFormat="1" ht="25.5" customHeight="1" x14ac:dyDescent="0.3">
      <c r="B4" s="228"/>
      <c r="C4" s="228"/>
      <c r="D4" s="229"/>
      <c r="E4" s="229"/>
      <c r="F4" s="557"/>
      <c r="G4" s="557"/>
      <c r="H4" s="557"/>
      <c r="I4" s="557"/>
      <c r="O4" s="33"/>
    </row>
    <row r="5" spans="2:15" ht="31.5" customHeight="1" x14ac:dyDescent="0.3">
      <c r="B5" s="336" t="s">
        <v>238</v>
      </c>
      <c r="C5" s="336"/>
      <c r="D5" s="325"/>
      <c r="E5" s="288"/>
      <c r="F5" s="335" t="s">
        <v>239</v>
      </c>
      <c r="G5" s="332"/>
      <c r="H5" s="332"/>
      <c r="I5" s="332"/>
      <c r="N5" s="37"/>
      <c r="O5" s="33"/>
    </row>
    <row r="6" spans="2:15" s="209" customFormat="1" ht="38.25" customHeight="1" x14ac:dyDescent="0.3">
      <c r="B6" s="558" t="s">
        <v>232</v>
      </c>
      <c r="C6" s="558"/>
      <c r="D6" s="558"/>
      <c r="E6" s="558"/>
      <c r="F6" s="559" t="s">
        <v>230</v>
      </c>
      <c r="G6" s="560"/>
      <c r="H6" s="560"/>
      <c r="I6" s="560"/>
      <c r="O6" s="33"/>
    </row>
    <row r="7" spans="2:15" ht="38.25" customHeight="1" x14ac:dyDescent="0.3">
      <c r="B7" s="257" t="s">
        <v>231</v>
      </c>
      <c r="C7" s="327"/>
      <c r="D7" s="328"/>
      <c r="E7" s="326"/>
      <c r="F7" s="563" t="s">
        <v>237</v>
      </c>
      <c r="G7" s="563"/>
      <c r="H7" s="563"/>
      <c r="I7" s="563"/>
      <c r="N7" s="37"/>
      <c r="O7" s="33"/>
    </row>
    <row r="8" spans="2:15" ht="38.25" customHeight="1" x14ac:dyDescent="0.3">
      <c r="B8" s="258" t="s">
        <v>233</v>
      </c>
      <c r="C8" s="329"/>
      <c r="D8" s="330"/>
      <c r="E8" s="331"/>
      <c r="F8" s="562" t="s">
        <v>236</v>
      </c>
      <c r="G8" s="562"/>
      <c r="H8" s="562"/>
      <c r="I8" s="562"/>
      <c r="N8" s="37"/>
      <c r="O8" s="33"/>
    </row>
    <row r="9" spans="2:15" ht="38.25" customHeight="1" x14ac:dyDescent="0.3">
      <c r="B9" s="245" t="s">
        <v>234</v>
      </c>
      <c r="C9" s="327"/>
      <c r="D9" s="328"/>
      <c r="E9" s="222"/>
      <c r="F9" s="561" t="s">
        <v>235</v>
      </c>
      <c r="G9" s="561"/>
      <c r="H9" s="561"/>
      <c r="I9" s="561"/>
      <c r="N9" s="37"/>
      <c r="O9" s="33"/>
    </row>
    <row r="10" spans="2:15" x14ac:dyDescent="0.3">
      <c r="B10" s="214"/>
      <c r="C10" s="233"/>
      <c r="D10" s="233"/>
      <c r="E10" s="241"/>
      <c r="F10" s="218"/>
      <c r="G10" s="218"/>
      <c r="H10" s="237"/>
      <c r="I10" s="234"/>
      <c r="N10" s="37"/>
      <c r="O10" s="33"/>
    </row>
    <row r="12" spans="2:15" x14ac:dyDescent="0.3">
      <c r="B12" s="555" t="s">
        <v>284</v>
      </c>
      <c r="C12" s="555"/>
      <c r="D12" s="555"/>
      <c r="E12" s="418"/>
      <c r="F12" s="420" t="s">
        <v>75</v>
      </c>
      <c r="G12" s="420" t="s">
        <v>77</v>
      </c>
      <c r="H12" s="420" t="s">
        <v>256</v>
      </c>
      <c r="I12" s="420"/>
    </row>
    <row r="13" spans="2:15" x14ac:dyDescent="0.3">
      <c r="B13" s="217" t="s">
        <v>18</v>
      </c>
      <c r="C13" s="238" t="s">
        <v>63</v>
      </c>
      <c r="D13" s="217"/>
      <c r="E13" s="255"/>
      <c r="F13" s="217"/>
      <c r="G13" s="217" t="s">
        <v>81</v>
      </c>
      <c r="H13" s="255"/>
      <c r="I13" s="217"/>
    </row>
    <row r="14" spans="2:15" x14ac:dyDescent="0.3">
      <c r="B14" s="275" t="s">
        <v>22</v>
      </c>
      <c r="C14" s="431" t="s">
        <v>64</v>
      </c>
      <c r="D14" s="275"/>
      <c r="E14" s="416"/>
      <c r="F14" s="275" t="s">
        <v>82</v>
      </c>
      <c r="G14" s="275" t="s">
        <v>255</v>
      </c>
      <c r="H14" s="416"/>
      <c r="I14" s="275"/>
    </row>
    <row r="15" spans="2:15" x14ac:dyDescent="0.3">
      <c r="B15" s="217" t="s">
        <v>61</v>
      </c>
      <c r="C15" s="238" t="s">
        <v>71</v>
      </c>
      <c r="D15" s="217"/>
      <c r="E15" s="255"/>
      <c r="F15" s="217" t="s">
        <v>78</v>
      </c>
      <c r="G15" s="217"/>
      <c r="H15" s="255"/>
      <c r="I15" s="217"/>
    </row>
    <row r="16" spans="2:15" x14ac:dyDescent="0.3">
      <c r="B16" s="275" t="s">
        <v>26</v>
      </c>
      <c r="C16" s="431" t="s">
        <v>72</v>
      </c>
      <c r="D16" s="275"/>
      <c r="E16" s="416"/>
      <c r="F16" s="275"/>
      <c r="G16" s="275" t="s">
        <v>81</v>
      </c>
      <c r="H16" s="416"/>
      <c r="I16" s="275"/>
    </row>
    <row r="17" spans="1:11" x14ac:dyDescent="0.3">
      <c r="B17" s="217" t="s">
        <v>24</v>
      </c>
      <c r="C17" s="238" t="s">
        <v>74</v>
      </c>
      <c r="D17" s="217"/>
      <c r="E17" s="255"/>
      <c r="F17" s="217" t="s">
        <v>79</v>
      </c>
      <c r="G17" s="217" t="s">
        <v>216</v>
      </c>
      <c r="H17" s="255"/>
      <c r="I17" s="217"/>
    </row>
    <row r="19" spans="1:11" x14ac:dyDescent="0.3">
      <c r="I19" s="39"/>
      <c r="J19" t="s">
        <v>285</v>
      </c>
      <c r="K19" t="s">
        <v>286</v>
      </c>
    </row>
    <row r="20" spans="1:11" ht="43.2" x14ac:dyDescent="0.3">
      <c r="A20" s="415" t="s">
        <v>51</v>
      </c>
      <c r="B20" s="422" t="s">
        <v>52</v>
      </c>
      <c r="C20" s="422" t="s">
        <v>53</v>
      </c>
      <c r="D20" s="422" t="s">
        <v>275</v>
      </c>
      <c r="E20" s="422" t="s">
        <v>274</v>
      </c>
      <c r="F20" s="422" t="s">
        <v>276</v>
      </c>
      <c r="G20" s="422" t="s">
        <v>273</v>
      </c>
      <c r="H20" s="299" t="s">
        <v>210</v>
      </c>
      <c r="I20" s="299" t="s">
        <v>283</v>
      </c>
      <c r="J20" s="299" t="s">
        <v>210</v>
      </c>
      <c r="K20" s="293"/>
    </row>
    <row r="21" spans="1:11" x14ac:dyDescent="0.3">
      <c r="A21" s="536">
        <v>35</v>
      </c>
      <c r="B21" s="321">
        <v>42611</v>
      </c>
      <c r="C21" s="322" t="s">
        <v>80</v>
      </c>
      <c r="D21" s="297"/>
      <c r="E21" s="297"/>
      <c r="F21" s="339"/>
      <c r="G21" s="339"/>
      <c r="H21" s="337"/>
      <c r="I21" s="337"/>
      <c r="J21" s="337"/>
      <c r="K21" s="416"/>
    </row>
    <row r="22" spans="1:11" x14ac:dyDescent="0.3">
      <c r="A22" s="536"/>
      <c r="B22" s="321">
        <v>42612</v>
      </c>
      <c r="C22" s="322" t="s">
        <v>182</v>
      </c>
      <c r="D22" s="297"/>
      <c r="E22" s="297"/>
      <c r="F22" s="339"/>
      <c r="G22" s="339"/>
      <c r="H22" s="337"/>
      <c r="I22" s="337"/>
      <c r="J22" s="337"/>
      <c r="K22" s="416"/>
    </row>
    <row r="23" spans="1:11" x14ac:dyDescent="0.3">
      <c r="A23" s="536"/>
      <c r="B23" s="321">
        <v>42613</v>
      </c>
      <c r="C23" s="322" t="s">
        <v>76</v>
      </c>
      <c r="D23" s="297"/>
      <c r="E23" s="297"/>
      <c r="F23" s="339"/>
      <c r="G23" s="339"/>
      <c r="H23" s="337"/>
      <c r="I23" s="337"/>
      <c r="J23" s="337"/>
      <c r="K23" s="416"/>
    </row>
    <row r="24" spans="1:11" x14ac:dyDescent="0.3">
      <c r="A24" s="536"/>
      <c r="B24" s="321">
        <v>42614</v>
      </c>
      <c r="C24" s="322" t="s">
        <v>180</v>
      </c>
      <c r="D24" s="416" t="s">
        <v>204</v>
      </c>
      <c r="E24" s="416" t="s">
        <v>204</v>
      </c>
      <c r="F24" s="296"/>
      <c r="G24" s="296"/>
      <c r="H24" s="302"/>
      <c r="I24" s="302"/>
      <c r="J24" s="294"/>
      <c r="K24" s="415"/>
    </row>
    <row r="25" spans="1:11" x14ac:dyDescent="0.3">
      <c r="A25" s="536"/>
      <c r="B25" s="321">
        <v>42615</v>
      </c>
      <c r="C25" s="322" t="s">
        <v>181</v>
      </c>
      <c r="D25" s="296"/>
      <c r="E25" s="296"/>
      <c r="F25" s="324"/>
      <c r="G25" s="324"/>
      <c r="H25" s="302"/>
      <c r="I25" s="302"/>
      <c r="J25" s="294"/>
      <c r="K25" s="415"/>
    </row>
    <row r="26" spans="1:11" x14ac:dyDescent="0.3">
      <c r="A26" s="536"/>
      <c r="B26" s="321">
        <v>42616</v>
      </c>
      <c r="C26" s="322" t="s">
        <v>78</v>
      </c>
      <c r="D26" s="296"/>
      <c r="E26" s="296"/>
      <c r="F26" s="324"/>
      <c r="G26" s="324"/>
      <c r="H26" s="302"/>
      <c r="I26" s="341" t="s">
        <v>247</v>
      </c>
      <c r="J26" s="294"/>
      <c r="K26" s="415" t="s">
        <v>189</v>
      </c>
    </row>
    <row r="27" spans="1:11" x14ac:dyDescent="0.3">
      <c r="A27" s="536"/>
      <c r="B27" s="369">
        <v>42617</v>
      </c>
      <c r="C27" s="370" t="s">
        <v>84</v>
      </c>
      <c r="D27" s="378"/>
      <c r="E27" s="378"/>
      <c r="F27" s="427"/>
      <c r="G27" s="427"/>
      <c r="H27" s="380"/>
      <c r="I27" s="380"/>
      <c r="J27" s="381"/>
      <c r="K27" s="371" t="s">
        <v>189</v>
      </c>
    </row>
    <row r="28" spans="1:11" x14ac:dyDescent="0.3">
      <c r="A28" s="535">
        <v>36</v>
      </c>
      <c r="B28" s="290">
        <v>42618</v>
      </c>
      <c r="C28" s="415" t="s">
        <v>80</v>
      </c>
      <c r="D28" s="297"/>
      <c r="E28" s="297"/>
      <c r="F28" s="297"/>
      <c r="G28" s="297"/>
      <c r="H28" s="294"/>
      <c r="I28" s="294"/>
      <c r="J28" s="294"/>
      <c r="K28" s="415"/>
    </row>
    <row r="29" spans="1:11" x14ac:dyDescent="0.3">
      <c r="A29" s="535"/>
      <c r="B29" s="290">
        <v>42619</v>
      </c>
      <c r="C29" s="415" t="s">
        <v>182</v>
      </c>
      <c r="D29" s="297"/>
      <c r="E29" s="297"/>
      <c r="F29" s="297"/>
      <c r="G29" s="297"/>
      <c r="H29" s="294"/>
      <c r="I29" s="294"/>
      <c r="J29" s="294"/>
      <c r="K29" s="415"/>
    </row>
    <row r="30" spans="1:11" x14ac:dyDescent="0.3">
      <c r="A30" s="535"/>
      <c r="B30" s="290">
        <v>42620</v>
      </c>
      <c r="C30" s="415" t="s">
        <v>76</v>
      </c>
      <c r="D30" s="297"/>
      <c r="E30" s="297"/>
      <c r="F30" s="297"/>
      <c r="G30" s="297"/>
      <c r="H30" s="294"/>
      <c r="I30" s="294"/>
      <c r="J30" s="294"/>
      <c r="K30" s="415"/>
    </row>
    <row r="31" spans="1:11" x14ac:dyDescent="0.3">
      <c r="A31" s="535"/>
      <c r="B31" s="290">
        <v>42621</v>
      </c>
      <c r="C31" s="415" t="s">
        <v>180</v>
      </c>
      <c r="D31" s="297"/>
      <c r="E31" s="297"/>
      <c r="F31" s="297"/>
      <c r="G31" s="297"/>
      <c r="H31" s="294"/>
      <c r="I31" s="294"/>
      <c r="J31" s="294"/>
      <c r="K31" s="415"/>
    </row>
    <row r="32" spans="1:11" x14ac:dyDescent="0.3">
      <c r="A32" s="535"/>
      <c r="B32" s="290">
        <v>42622</v>
      </c>
      <c r="C32" s="415" t="s">
        <v>181</v>
      </c>
      <c r="D32" s="297"/>
      <c r="E32" s="297"/>
      <c r="F32" s="297"/>
      <c r="G32" s="297"/>
      <c r="H32" s="294"/>
      <c r="I32" s="294"/>
      <c r="J32" s="294"/>
      <c r="K32" s="415" t="s">
        <v>211</v>
      </c>
    </row>
    <row r="33" spans="1:11" x14ac:dyDescent="0.3">
      <c r="A33" s="535"/>
      <c r="B33" s="290">
        <v>42623</v>
      </c>
      <c r="C33" s="415" t="s">
        <v>78</v>
      </c>
      <c r="D33" s="297"/>
      <c r="E33" s="297"/>
      <c r="F33" s="415" t="s">
        <v>204</v>
      </c>
      <c r="G33" s="297"/>
      <c r="H33" s="294"/>
      <c r="I33" s="367" t="s">
        <v>251</v>
      </c>
      <c r="J33" s="294" t="s">
        <v>183</v>
      </c>
      <c r="K33" s="415" t="s">
        <v>211</v>
      </c>
    </row>
    <row r="34" spans="1:11" x14ac:dyDescent="0.3">
      <c r="A34" s="535"/>
      <c r="B34" s="384">
        <v>42624</v>
      </c>
      <c r="C34" s="371" t="s">
        <v>84</v>
      </c>
      <c r="D34" s="385"/>
      <c r="E34" s="385"/>
      <c r="F34" s="385"/>
      <c r="G34" s="385"/>
      <c r="H34" s="381"/>
      <c r="I34" s="381"/>
      <c r="J34" s="381"/>
      <c r="K34" s="371" t="s">
        <v>211</v>
      </c>
    </row>
    <row r="35" spans="1:11" x14ac:dyDescent="0.3">
      <c r="A35" s="536">
        <v>37</v>
      </c>
      <c r="B35" s="290">
        <v>42625</v>
      </c>
      <c r="C35" s="415" t="s">
        <v>80</v>
      </c>
      <c r="D35" s="297"/>
      <c r="E35" s="415" t="s">
        <v>204</v>
      </c>
      <c r="F35" s="297"/>
      <c r="G35" s="297"/>
      <c r="H35" s="294"/>
      <c r="I35" s="294"/>
      <c r="J35" s="294"/>
      <c r="K35" s="415"/>
    </row>
    <row r="36" spans="1:11" x14ac:dyDescent="0.3">
      <c r="A36" s="536"/>
      <c r="B36" s="290">
        <v>42626</v>
      </c>
      <c r="C36" s="415" t="s">
        <v>182</v>
      </c>
      <c r="D36" s="297"/>
      <c r="E36" s="297"/>
      <c r="F36" s="297"/>
      <c r="G36" s="297"/>
      <c r="H36" s="294"/>
      <c r="I36" s="294"/>
      <c r="J36" s="294"/>
      <c r="K36" s="415"/>
    </row>
    <row r="37" spans="1:11" x14ac:dyDescent="0.3">
      <c r="A37" s="536"/>
      <c r="B37" s="290">
        <v>42627</v>
      </c>
      <c r="C37" s="415" t="s">
        <v>76</v>
      </c>
      <c r="D37" s="297"/>
      <c r="E37" s="297"/>
      <c r="F37" s="297"/>
      <c r="G37" s="297"/>
      <c r="H37" s="294"/>
      <c r="I37" s="294"/>
      <c r="J37" s="294"/>
      <c r="K37" s="415"/>
    </row>
    <row r="38" spans="1:11" x14ac:dyDescent="0.3">
      <c r="A38" s="536"/>
      <c r="B38" s="290">
        <v>42628</v>
      </c>
      <c r="C38" s="415" t="s">
        <v>180</v>
      </c>
      <c r="D38" s="297"/>
      <c r="E38" s="297"/>
      <c r="F38" s="297"/>
      <c r="G38" s="297"/>
      <c r="H38" s="294"/>
      <c r="I38" s="294"/>
      <c r="J38" s="294"/>
      <c r="K38" s="415"/>
    </row>
    <row r="39" spans="1:11" x14ac:dyDescent="0.3">
      <c r="A39" s="536"/>
      <c r="B39" s="290">
        <v>42629</v>
      </c>
      <c r="C39" s="415" t="s">
        <v>181</v>
      </c>
      <c r="D39" s="297"/>
      <c r="E39" s="297"/>
      <c r="F39" s="324"/>
      <c r="G39" s="324"/>
      <c r="H39" s="294"/>
      <c r="I39" s="294"/>
      <c r="J39" s="294" t="s">
        <v>184</v>
      </c>
      <c r="K39" s="415"/>
    </row>
    <row r="40" spans="1:11" x14ac:dyDescent="0.3">
      <c r="A40" s="536"/>
      <c r="B40" s="290">
        <v>42630</v>
      </c>
      <c r="C40" s="415" t="s">
        <v>78</v>
      </c>
      <c r="D40" s="297"/>
      <c r="E40" s="297"/>
      <c r="F40" s="297"/>
      <c r="G40" s="297"/>
      <c r="H40" s="294"/>
      <c r="I40" s="341" t="s">
        <v>248</v>
      </c>
      <c r="J40" s="294" t="s">
        <v>184</v>
      </c>
      <c r="K40" s="415" t="s">
        <v>188</v>
      </c>
    </row>
    <row r="41" spans="1:11" x14ac:dyDescent="0.3">
      <c r="A41" s="536"/>
      <c r="B41" s="384">
        <v>42631</v>
      </c>
      <c r="C41" s="371" t="s">
        <v>84</v>
      </c>
      <c r="D41" s="385"/>
      <c r="E41" s="385"/>
      <c r="F41" s="385"/>
      <c r="G41" s="385"/>
      <c r="H41" s="381"/>
      <c r="I41" s="381"/>
      <c r="J41" s="381" t="s">
        <v>184</v>
      </c>
      <c r="K41" s="371" t="s">
        <v>188</v>
      </c>
    </row>
    <row r="42" spans="1:11" x14ac:dyDescent="0.3">
      <c r="A42" s="535">
        <v>38</v>
      </c>
      <c r="B42" s="290">
        <v>42632</v>
      </c>
      <c r="C42" s="415" t="s">
        <v>80</v>
      </c>
      <c r="D42" s="297"/>
      <c r="E42" s="297"/>
      <c r="F42" s="297"/>
      <c r="G42" s="297"/>
      <c r="H42" s="294"/>
      <c r="I42" s="294"/>
      <c r="J42" s="294"/>
      <c r="K42" s="415"/>
    </row>
    <row r="43" spans="1:11" x14ac:dyDescent="0.3">
      <c r="A43" s="535"/>
      <c r="B43" s="290">
        <v>42633</v>
      </c>
      <c r="C43" s="415" t="s">
        <v>182</v>
      </c>
      <c r="D43" s="297"/>
      <c r="E43" s="297"/>
      <c r="F43" s="297"/>
      <c r="G43" s="297"/>
      <c r="H43" s="294"/>
      <c r="I43" s="294"/>
      <c r="J43" s="294"/>
      <c r="K43" s="415"/>
    </row>
    <row r="44" spans="1:11" x14ac:dyDescent="0.3">
      <c r="A44" s="535"/>
      <c r="B44" s="290">
        <v>42634</v>
      </c>
      <c r="C44" s="415" t="s">
        <v>76</v>
      </c>
      <c r="D44" s="297"/>
      <c r="E44" s="297"/>
      <c r="F44" s="297"/>
      <c r="G44" s="297"/>
      <c r="H44" s="294"/>
      <c r="I44" s="294"/>
      <c r="J44" s="294"/>
      <c r="K44" s="415"/>
    </row>
    <row r="45" spans="1:11" x14ac:dyDescent="0.3">
      <c r="A45" s="535"/>
      <c r="B45" s="290">
        <v>42635</v>
      </c>
      <c r="C45" s="415" t="s">
        <v>180</v>
      </c>
      <c r="D45" s="297"/>
      <c r="E45" s="297"/>
      <c r="F45" s="297"/>
      <c r="G45" s="297"/>
      <c r="H45" s="294"/>
      <c r="I45" s="294"/>
      <c r="J45" s="294"/>
      <c r="K45" s="415"/>
    </row>
    <row r="46" spans="1:11" x14ac:dyDescent="0.3">
      <c r="A46" s="535"/>
      <c r="B46" s="290">
        <v>42636</v>
      </c>
      <c r="C46" s="415" t="s">
        <v>181</v>
      </c>
      <c r="D46" s="297"/>
      <c r="E46" s="297"/>
      <c r="F46" s="297"/>
      <c r="G46" s="297"/>
      <c r="H46" s="294"/>
      <c r="I46" s="294"/>
      <c r="J46" s="294"/>
      <c r="K46" s="415"/>
    </row>
    <row r="47" spans="1:11" x14ac:dyDescent="0.3">
      <c r="A47" s="535"/>
      <c r="B47" s="290">
        <v>42637</v>
      </c>
      <c r="C47" s="415" t="s">
        <v>78</v>
      </c>
      <c r="D47" s="297"/>
      <c r="E47" s="297"/>
      <c r="F47" s="415" t="s">
        <v>204</v>
      </c>
      <c r="G47" s="297"/>
      <c r="H47" s="294"/>
      <c r="I47" s="341"/>
      <c r="J47" s="294" t="s">
        <v>190</v>
      </c>
      <c r="K47" s="415" t="s">
        <v>187</v>
      </c>
    </row>
    <row r="48" spans="1:11" x14ac:dyDescent="0.3">
      <c r="A48" s="535"/>
      <c r="B48" s="384">
        <v>42638</v>
      </c>
      <c r="C48" s="371" t="s">
        <v>84</v>
      </c>
      <c r="D48" s="385"/>
      <c r="E48" s="385"/>
      <c r="F48" s="385"/>
      <c r="G48" s="428"/>
      <c r="H48" s="381"/>
      <c r="I48" s="381"/>
      <c r="J48" s="381" t="s">
        <v>190</v>
      </c>
      <c r="K48" s="371" t="s">
        <v>187</v>
      </c>
    </row>
    <row r="49" spans="1:11" x14ac:dyDescent="0.3">
      <c r="A49" s="535">
        <v>39</v>
      </c>
      <c r="B49" s="290">
        <v>42639</v>
      </c>
      <c r="C49" s="415" t="s">
        <v>80</v>
      </c>
      <c r="D49" s="297"/>
      <c r="E49" s="297"/>
      <c r="F49" s="297"/>
      <c r="G49" s="297"/>
      <c r="H49" s="294"/>
      <c r="I49" s="294"/>
      <c r="J49" s="294"/>
      <c r="K49" s="415"/>
    </row>
    <row r="50" spans="1:11" x14ac:dyDescent="0.3">
      <c r="A50" s="535"/>
      <c r="B50" s="290">
        <v>42640</v>
      </c>
      <c r="C50" s="415" t="s">
        <v>182</v>
      </c>
      <c r="D50" s="297"/>
      <c r="E50" s="297"/>
      <c r="F50" s="297"/>
      <c r="G50" s="297"/>
      <c r="H50" s="294"/>
      <c r="I50" s="294"/>
      <c r="J50" s="294"/>
      <c r="K50" s="415"/>
    </row>
    <row r="51" spans="1:11" x14ac:dyDescent="0.3">
      <c r="A51" s="535"/>
      <c r="B51" s="290">
        <v>42641</v>
      </c>
      <c r="C51" s="415" t="s">
        <v>76</v>
      </c>
      <c r="D51" s="297"/>
      <c r="E51" s="297"/>
      <c r="F51" s="297"/>
      <c r="G51" s="297"/>
      <c r="H51" s="294"/>
      <c r="I51" s="294"/>
      <c r="J51" s="294"/>
      <c r="K51" s="415"/>
    </row>
    <row r="52" spans="1:11" x14ac:dyDescent="0.3">
      <c r="A52" s="535"/>
      <c r="B52" s="290">
        <v>42642</v>
      </c>
      <c r="C52" s="415" t="s">
        <v>180</v>
      </c>
      <c r="D52" s="297"/>
      <c r="E52" s="297"/>
      <c r="F52" s="297"/>
      <c r="G52" s="297"/>
      <c r="H52" s="294"/>
      <c r="I52" s="294"/>
      <c r="J52" s="294"/>
      <c r="K52" s="415"/>
    </row>
    <row r="53" spans="1:11" x14ac:dyDescent="0.3">
      <c r="A53" s="535"/>
      <c r="B53" s="290">
        <v>42643</v>
      </c>
      <c r="C53" s="415" t="s">
        <v>181</v>
      </c>
      <c r="D53" s="297"/>
      <c r="E53" s="297"/>
      <c r="F53" s="324"/>
      <c r="G53" s="324"/>
      <c r="H53" s="294"/>
      <c r="I53" s="294"/>
      <c r="J53" s="294"/>
      <c r="K53" s="415"/>
    </row>
    <row r="54" spans="1:11" x14ac:dyDescent="0.3">
      <c r="A54" s="535"/>
      <c r="B54" s="290">
        <v>42644</v>
      </c>
      <c r="C54" s="415" t="s">
        <v>78</v>
      </c>
      <c r="D54" s="432"/>
      <c r="E54" s="297"/>
      <c r="F54" s="297"/>
      <c r="G54" s="297"/>
      <c r="H54" s="294"/>
      <c r="I54" s="341" t="s">
        <v>247</v>
      </c>
      <c r="J54" s="294"/>
      <c r="K54" s="415" t="s">
        <v>249</v>
      </c>
    </row>
    <row r="55" spans="1:11" x14ac:dyDescent="0.3">
      <c r="A55" s="535"/>
      <c r="B55" s="384">
        <v>42645</v>
      </c>
      <c r="C55" s="371" t="s">
        <v>84</v>
      </c>
      <c r="D55" s="433"/>
      <c r="E55" s="385"/>
      <c r="F55" s="385"/>
      <c r="G55" s="385"/>
      <c r="H55" s="381"/>
      <c r="I55" s="381"/>
      <c r="J55" s="381"/>
      <c r="K55" s="371" t="s">
        <v>249</v>
      </c>
    </row>
    <row r="56" spans="1:11" x14ac:dyDescent="0.3">
      <c r="A56" s="535">
        <v>40</v>
      </c>
      <c r="B56" s="290">
        <v>42646</v>
      </c>
      <c r="C56" s="415" t="s">
        <v>80</v>
      </c>
      <c r="D56" s="297"/>
      <c r="E56" s="415" t="s">
        <v>204</v>
      </c>
      <c r="F56" s="297"/>
      <c r="G56" s="297"/>
      <c r="H56" s="294"/>
      <c r="I56" s="294"/>
      <c r="J56" s="294"/>
      <c r="K56" s="415"/>
    </row>
    <row r="57" spans="1:11" x14ac:dyDescent="0.3">
      <c r="A57" s="535"/>
      <c r="B57" s="290">
        <v>42647</v>
      </c>
      <c r="C57" s="415" t="s">
        <v>182</v>
      </c>
      <c r="D57" s="297"/>
      <c r="E57" s="297"/>
      <c r="F57" s="297"/>
      <c r="G57" s="297"/>
      <c r="H57" s="294"/>
      <c r="I57" s="294"/>
      <c r="J57" s="294"/>
      <c r="K57" s="415"/>
    </row>
    <row r="58" spans="1:11" x14ac:dyDescent="0.3">
      <c r="A58" s="535"/>
      <c r="B58" s="290">
        <v>42648</v>
      </c>
      <c r="C58" s="415" t="s">
        <v>76</v>
      </c>
      <c r="D58" s="297"/>
      <c r="E58" s="297"/>
      <c r="F58" s="297"/>
      <c r="G58" s="297"/>
      <c r="H58" s="294"/>
      <c r="I58" s="294"/>
      <c r="J58" s="294"/>
      <c r="K58" s="415"/>
    </row>
    <row r="59" spans="1:11" x14ac:dyDescent="0.3">
      <c r="A59" s="535"/>
      <c r="B59" s="290">
        <v>42649</v>
      </c>
      <c r="C59" s="415" t="s">
        <v>180</v>
      </c>
      <c r="D59" s="297"/>
      <c r="E59" s="297"/>
      <c r="F59" s="297"/>
      <c r="G59" s="297"/>
      <c r="H59" s="294"/>
      <c r="I59" s="294"/>
      <c r="J59" s="294"/>
      <c r="K59" s="415"/>
    </row>
    <row r="60" spans="1:11" x14ac:dyDescent="0.3">
      <c r="A60" s="535"/>
      <c r="B60" s="290">
        <v>42650</v>
      </c>
      <c r="C60" s="415" t="s">
        <v>181</v>
      </c>
      <c r="D60" s="297"/>
      <c r="E60" s="297"/>
      <c r="F60" s="297"/>
      <c r="G60" s="297"/>
      <c r="H60" s="294"/>
      <c r="I60" s="294"/>
      <c r="J60" s="294"/>
      <c r="K60" s="401" t="s">
        <v>219</v>
      </c>
    </row>
    <row r="61" spans="1:11" x14ac:dyDescent="0.3">
      <c r="A61" s="535"/>
      <c r="B61" s="290">
        <v>42651</v>
      </c>
      <c r="C61" s="415" t="s">
        <v>78</v>
      </c>
      <c r="D61" s="297"/>
      <c r="E61" s="297"/>
      <c r="F61" s="297"/>
      <c r="G61" s="297"/>
      <c r="H61" s="294"/>
      <c r="I61" s="294"/>
      <c r="J61" s="294" t="s">
        <v>191</v>
      </c>
      <c r="K61" s="401" t="s">
        <v>219</v>
      </c>
    </row>
    <row r="62" spans="1:11" x14ac:dyDescent="0.3">
      <c r="A62" s="535"/>
      <c r="B62" s="384">
        <v>42652</v>
      </c>
      <c r="C62" s="371" t="s">
        <v>84</v>
      </c>
      <c r="D62" s="385"/>
      <c r="E62" s="385"/>
      <c r="F62" s="385"/>
      <c r="G62" s="385"/>
      <c r="H62" s="381"/>
      <c r="I62" s="381"/>
      <c r="J62" s="381"/>
      <c r="K62" s="402" t="s">
        <v>219</v>
      </c>
    </row>
    <row r="63" spans="1:11" x14ac:dyDescent="0.3">
      <c r="A63" s="535">
        <v>43</v>
      </c>
      <c r="B63" s="290">
        <v>42667</v>
      </c>
      <c r="C63" s="415" t="s">
        <v>80</v>
      </c>
      <c r="D63" s="297"/>
      <c r="E63" s="297"/>
      <c r="F63" s="297"/>
      <c r="G63" s="297"/>
      <c r="H63" s="294"/>
      <c r="I63" s="294"/>
      <c r="J63" s="294"/>
      <c r="K63" s="401" t="s">
        <v>213</v>
      </c>
    </row>
    <row r="64" spans="1:11" x14ac:dyDescent="0.3">
      <c r="A64" s="535"/>
      <c r="B64" s="290">
        <v>42668</v>
      </c>
      <c r="C64" s="415" t="s">
        <v>182</v>
      </c>
      <c r="D64" s="297"/>
      <c r="E64" s="297"/>
      <c r="F64" s="297"/>
      <c r="G64" s="297"/>
      <c r="H64" s="294"/>
      <c r="I64" s="294"/>
      <c r="J64" s="294"/>
      <c r="K64" s="401" t="s">
        <v>193</v>
      </c>
    </row>
    <row r="65" spans="1:11" x14ac:dyDescent="0.3">
      <c r="A65" s="535"/>
      <c r="B65" s="290">
        <v>42669</v>
      </c>
      <c r="C65" s="415" t="s">
        <v>76</v>
      </c>
      <c r="D65" s="297"/>
      <c r="E65" s="297"/>
      <c r="F65" s="297"/>
      <c r="G65" s="297"/>
      <c r="H65" s="294"/>
      <c r="I65" s="294"/>
      <c r="J65" s="294"/>
      <c r="K65" s="401" t="s">
        <v>193</v>
      </c>
    </row>
    <row r="66" spans="1:11" x14ac:dyDescent="0.3">
      <c r="A66" s="535"/>
      <c r="B66" s="290">
        <v>42670</v>
      </c>
      <c r="C66" s="415" t="s">
        <v>180</v>
      </c>
      <c r="D66" s="415" t="s">
        <v>204</v>
      </c>
      <c r="E66" s="415" t="s">
        <v>204</v>
      </c>
      <c r="F66" s="297"/>
      <c r="G66" s="297"/>
      <c r="H66" s="294"/>
      <c r="I66" s="294"/>
      <c r="J66" s="294"/>
      <c r="K66" s="401" t="s">
        <v>193</v>
      </c>
    </row>
    <row r="67" spans="1:11" x14ac:dyDescent="0.3">
      <c r="A67" s="535"/>
      <c r="B67" s="290">
        <v>42671</v>
      </c>
      <c r="C67" s="415" t="s">
        <v>181</v>
      </c>
      <c r="D67" s="297"/>
      <c r="E67" s="297"/>
      <c r="F67" s="324"/>
      <c r="G67" s="324"/>
      <c r="H67" s="294"/>
      <c r="I67" s="294"/>
      <c r="J67" s="294"/>
      <c r="K67" s="401" t="s">
        <v>193</v>
      </c>
    </row>
    <row r="68" spans="1:11" x14ac:dyDescent="0.3">
      <c r="A68" s="535"/>
      <c r="B68" s="290">
        <v>42672</v>
      </c>
      <c r="C68" s="415" t="s">
        <v>78</v>
      </c>
      <c r="D68" s="297"/>
      <c r="E68" s="297"/>
      <c r="F68" s="297"/>
      <c r="G68" s="297"/>
      <c r="H68" s="294"/>
      <c r="I68" s="341" t="s">
        <v>247</v>
      </c>
      <c r="J68" s="294"/>
      <c r="K68" s="401" t="s">
        <v>193</v>
      </c>
    </row>
    <row r="69" spans="1:11" x14ac:dyDescent="0.3">
      <c r="A69" s="535"/>
      <c r="B69" s="384">
        <v>42673</v>
      </c>
      <c r="C69" s="371" t="s">
        <v>84</v>
      </c>
      <c r="D69" s="385"/>
      <c r="E69" s="385"/>
      <c r="F69" s="385"/>
      <c r="G69" s="385"/>
      <c r="H69" s="381"/>
      <c r="I69" s="381"/>
      <c r="J69" s="381"/>
      <c r="K69" s="402" t="s">
        <v>193</v>
      </c>
    </row>
    <row r="70" spans="1:11" x14ac:dyDescent="0.3">
      <c r="A70" s="535">
        <v>45</v>
      </c>
      <c r="B70" s="290">
        <v>42681</v>
      </c>
      <c r="C70" s="415" t="s">
        <v>80</v>
      </c>
      <c r="D70" s="297"/>
      <c r="E70" s="415" t="s">
        <v>204</v>
      </c>
      <c r="F70" s="297"/>
      <c r="G70" s="297"/>
      <c r="H70" s="294"/>
      <c r="I70" s="294"/>
      <c r="J70" s="294"/>
      <c r="K70" s="415"/>
    </row>
    <row r="71" spans="1:11" x14ac:dyDescent="0.3">
      <c r="A71" s="535"/>
      <c r="B71" s="290">
        <v>42682</v>
      </c>
      <c r="C71" s="415" t="s">
        <v>182</v>
      </c>
      <c r="D71" s="297"/>
      <c r="E71" s="297"/>
      <c r="F71" s="297"/>
      <c r="G71" s="297"/>
      <c r="H71" s="294"/>
      <c r="I71" s="294"/>
      <c r="J71" s="294"/>
      <c r="K71" s="415"/>
    </row>
    <row r="72" spans="1:11" x14ac:dyDescent="0.3">
      <c r="A72" s="535"/>
      <c r="B72" s="290">
        <v>42683</v>
      </c>
      <c r="C72" s="415" t="s">
        <v>76</v>
      </c>
      <c r="D72" s="297"/>
      <c r="E72" s="297"/>
      <c r="F72" s="297"/>
      <c r="G72" s="297"/>
      <c r="H72" s="294"/>
      <c r="I72" s="294"/>
      <c r="J72" s="294"/>
      <c r="K72" s="415"/>
    </row>
    <row r="73" spans="1:11" x14ac:dyDescent="0.3">
      <c r="A73" s="535"/>
      <c r="B73" s="290">
        <v>42684</v>
      </c>
      <c r="C73" s="415" t="s">
        <v>180</v>
      </c>
      <c r="D73" s="297"/>
      <c r="E73" s="297"/>
      <c r="F73" s="297"/>
      <c r="G73" s="297"/>
      <c r="H73" s="294"/>
      <c r="I73" s="294"/>
      <c r="J73" s="294"/>
      <c r="K73" s="415"/>
    </row>
    <row r="74" spans="1:11" x14ac:dyDescent="0.3">
      <c r="A74" s="535"/>
      <c r="B74" s="290">
        <v>42685</v>
      </c>
      <c r="C74" s="415" t="s">
        <v>181</v>
      </c>
      <c r="D74" s="297"/>
      <c r="E74" s="297"/>
      <c r="F74" s="324"/>
      <c r="G74" s="324"/>
      <c r="H74" s="294"/>
      <c r="I74" s="294"/>
      <c r="J74" s="294"/>
      <c r="K74" s="415"/>
    </row>
    <row r="75" spans="1:11" x14ac:dyDescent="0.3">
      <c r="A75" s="535"/>
      <c r="B75" s="290">
        <v>42686</v>
      </c>
      <c r="C75" s="415" t="s">
        <v>78</v>
      </c>
      <c r="D75" s="297"/>
      <c r="E75" s="297"/>
      <c r="F75" s="415" t="s">
        <v>204</v>
      </c>
      <c r="G75" s="297"/>
      <c r="H75" s="294"/>
      <c r="I75" s="341"/>
      <c r="J75" s="294" t="s">
        <v>261</v>
      </c>
      <c r="K75" s="415"/>
    </row>
    <row r="76" spans="1:11" x14ac:dyDescent="0.3">
      <c r="A76" s="535"/>
      <c r="B76" s="387">
        <v>42687</v>
      </c>
      <c r="C76" s="388" t="s">
        <v>84</v>
      </c>
      <c r="D76" s="389"/>
      <c r="E76" s="389"/>
      <c r="F76" s="389"/>
      <c r="G76" s="370" t="s">
        <v>204</v>
      </c>
      <c r="H76" s="390" t="s">
        <v>196</v>
      </c>
      <c r="I76" s="390"/>
      <c r="J76" s="381"/>
      <c r="K76" s="371"/>
    </row>
    <row r="77" spans="1:11" x14ac:dyDescent="0.3">
      <c r="A77" s="535">
        <v>46</v>
      </c>
      <c r="B77" s="290">
        <v>42688</v>
      </c>
      <c r="C77" s="415" t="s">
        <v>80</v>
      </c>
      <c r="D77" s="297"/>
      <c r="E77" s="297"/>
      <c r="F77" s="297"/>
      <c r="G77" s="297"/>
      <c r="H77" s="294"/>
      <c r="I77" s="294"/>
      <c r="J77" s="294"/>
      <c r="K77" s="415"/>
    </row>
    <row r="78" spans="1:11" x14ac:dyDescent="0.3">
      <c r="A78" s="535"/>
      <c r="B78" s="290">
        <v>42689</v>
      </c>
      <c r="C78" s="415" t="s">
        <v>182</v>
      </c>
      <c r="D78" s="297"/>
      <c r="E78" s="297"/>
      <c r="F78" s="297"/>
      <c r="G78" s="297"/>
      <c r="H78" s="294"/>
      <c r="I78" s="294"/>
      <c r="J78" s="294"/>
      <c r="K78" s="415"/>
    </row>
    <row r="79" spans="1:11" x14ac:dyDescent="0.3">
      <c r="A79" s="535"/>
      <c r="B79" s="290">
        <v>42690</v>
      </c>
      <c r="C79" s="415" t="s">
        <v>76</v>
      </c>
      <c r="D79" s="297"/>
      <c r="E79" s="297"/>
      <c r="F79" s="297"/>
      <c r="G79" s="297"/>
      <c r="H79" s="294"/>
      <c r="I79" s="294"/>
      <c r="J79" s="294"/>
      <c r="K79" s="415"/>
    </row>
    <row r="80" spans="1:11" x14ac:dyDescent="0.3">
      <c r="A80" s="535"/>
      <c r="B80" s="290">
        <v>42691</v>
      </c>
      <c r="C80" s="415" t="s">
        <v>180</v>
      </c>
      <c r="D80" s="415" t="s">
        <v>204</v>
      </c>
      <c r="E80" s="415" t="s">
        <v>204</v>
      </c>
      <c r="F80" s="297"/>
      <c r="G80" s="297"/>
      <c r="H80" s="294"/>
      <c r="I80" s="294"/>
      <c r="J80" s="294"/>
      <c r="K80" s="415"/>
    </row>
    <row r="81" spans="1:11" x14ac:dyDescent="0.3">
      <c r="A81" s="535"/>
      <c r="B81" s="290">
        <v>42692</v>
      </c>
      <c r="C81" s="415" t="s">
        <v>181</v>
      </c>
      <c r="D81" s="297"/>
      <c r="E81" s="297"/>
      <c r="F81" s="297"/>
      <c r="G81" s="297"/>
      <c r="H81" s="294"/>
      <c r="I81" s="294"/>
      <c r="J81" s="294" t="s">
        <v>184</v>
      </c>
      <c r="K81" s="415"/>
    </row>
    <row r="82" spans="1:11" x14ac:dyDescent="0.3">
      <c r="A82" s="535"/>
      <c r="B82" s="290">
        <v>42693</v>
      </c>
      <c r="C82" s="415" t="s">
        <v>78</v>
      </c>
      <c r="D82" s="297"/>
      <c r="E82" s="297"/>
      <c r="F82" s="324"/>
      <c r="G82" s="324"/>
      <c r="H82" s="294"/>
      <c r="I82" s="341" t="s">
        <v>248</v>
      </c>
      <c r="J82" s="294" t="s">
        <v>184</v>
      </c>
      <c r="K82" s="415"/>
    </row>
    <row r="83" spans="1:11" x14ac:dyDescent="0.3">
      <c r="A83" s="535"/>
      <c r="B83" s="384">
        <v>42694</v>
      </c>
      <c r="C83" s="371" t="s">
        <v>84</v>
      </c>
      <c r="D83" s="385"/>
      <c r="E83" s="385"/>
      <c r="F83" s="385"/>
      <c r="G83" s="385"/>
      <c r="H83" s="381"/>
      <c r="I83" s="381"/>
      <c r="J83" s="381" t="s">
        <v>184</v>
      </c>
      <c r="K83" s="371"/>
    </row>
    <row r="84" spans="1:11" x14ac:dyDescent="0.3">
      <c r="A84" s="536">
        <v>47</v>
      </c>
      <c r="B84" s="290">
        <v>42695</v>
      </c>
      <c r="C84" s="415" t="s">
        <v>80</v>
      </c>
      <c r="D84" s="297"/>
      <c r="E84" s="415" t="s">
        <v>204</v>
      </c>
      <c r="F84" s="297"/>
      <c r="G84" s="297"/>
      <c r="H84" s="294"/>
      <c r="I84" s="294"/>
      <c r="J84" s="294"/>
      <c r="K84" s="415"/>
    </row>
    <row r="85" spans="1:11" x14ac:dyDescent="0.3">
      <c r="A85" s="536"/>
      <c r="B85" s="290">
        <v>42696</v>
      </c>
      <c r="C85" s="415" t="s">
        <v>182</v>
      </c>
      <c r="D85" s="297"/>
      <c r="E85" s="297"/>
      <c r="F85" s="297"/>
      <c r="G85" s="297"/>
      <c r="H85" s="294"/>
      <c r="I85" s="294"/>
      <c r="J85" s="294"/>
      <c r="K85" s="415"/>
    </row>
    <row r="86" spans="1:11" x14ac:dyDescent="0.3">
      <c r="A86" s="536"/>
      <c r="B86" s="290">
        <v>42697</v>
      </c>
      <c r="C86" s="415" t="s">
        <v>76</v>
      </c>
      <c r="D86" s="297"/>
      <c r="E86" s="297"/>
      <c r="F86" s="297"/>
      <c r="G86" s="297"/>
      <c r="H86" s="294"/>
      <c r="I86" s="294"/>
      <c r="J86" s="294"/>
      <c r="K86" s="415"/>
    </row>
    <row r="87" spans="1:11" x14ac:dyDescent="0.3">
      <c r="A87" s="536"/>
      <c r="B87" s="290">
        <v>42698</v>
      </c>
      <c r="C87" s="415" t="s">
        <v>180</v>
      </c>
      <c r="D87" s="297"/>
      <c r="E87" s="297"/>
      <c r="F87" s="297"/>
      <c r="G87" s="297"/>
      <c r="H87" s="294"/>
      <c r="I87" s="294"/>
      <c r="J87" s="294"/>
      <c r="K87" s="415"/>
    </row>
    <row r="88" spans="1:11" x14ac:dyDescent="0.3">
      <c r="A88" s="536"/>
      <c r="B88" s="290">
        <v>42699</v>
      </c>
      <c r="C88" s="415" t="s">
        <v>181</v>
      </c>
      <c r="D88" s="297"/>
      <c r="E88" s="297"/>
      <c r="F88" s="324"/>
      <c r="G88" s="324"/>
      <c r="H88" s="294"/>
      <c r="I88" s="294"/>
      <c r="J88" s="294"/>
      <c r="K88" s="415"/>
    </row>
    <row r="89" spans="1:11" x14ac:dyDescent="0.3">
      <c r="A89" s="536"/>
      <c r="B89" s="290">
        <v>42700</v>
      </c>
      <c r="C89" s="415" t="s">
        <v>78</v>
      </c>
      <c r="D89" s="297"/>
      <c r="E89" s="297"/>
      <c r="F89" s="297"/>
      <c r="G89" s="297"/>
      <c r="H89" s="294"/>
      <c r="I89" s="341" t="s">
        <v>247</v>
      </c>
      <c r="J89" s="294"/>
      <c r="K89" s="415"/>
    </row>
    <row r="90" spans="1:11" x14ac:dyDescent="0.3">
      <c r="A90" s="536"/>
      <c r="B90" s="384">
        <v>42701</v>
      </c>
      <c r="C90" s="371" t="s">
        <v>84</v>
      </c>
      <c r="D90" s="385"/>
      <c r="E90" s="385"/>
      <c r="F90" s="385"/>
      <c r="G90" s="385"/>
      <c r="H90" s="381"/>
      <c r="I90" s="381"/>
      <c r="J90" s="381"/>
      <c r="K90" s="371"/>
    </row>
    <row r="91" spans="1:11" x14ac:dyDescent="0.3">
      <c r="A91" s="535">
        <v>48</v>
      </c>
      <c r="B91" s="290">
        <v>42702</v>
      </c>
      <c r="C91" s="415" t="s">
        <v>80</v>
      </c>
      <c r="D91" s="297"/>
      <c r="E91" s="297"/>
      <c r="F91" s="297"/>
      <c r="G91" s="297"/>
      <c r="H91" s="294"/>
      <c r="I91" s="294"/>
      <c r="J91" s="294"/>
      <c r="K91" s="415"/>
    </row>
    <row r="92" spans="1:11" x14ac:dyDescent="0.3">
      <c r="A92" s="535"/>
      <c r="B92" s="290">
        <v>42703</v>
      </c>
      <c r="C92" s="415" t="s">
        <v>182</v>
      </c>
      <c r="D92" s="297"/>
      <c r="E92" s="297"/>
      <c r="F92" s="297"/>
      <c r="G92" s="297"/>
      <c r="H92" s="294"/>
      <c r="I92" s="294"/>
      <c r="J92" s="294"/>
      <c r="K92" s="415"/>
    </row>
    <row r="93" spans="1:11" x14ac:dyDescent="0.3">
      <c r="A93" s="535"/>
      <c r="B93" s="290">
        <v>42704</v>
      </c>
      <c r="C93" s="415" t="s">
        <v>76</v>
      </c>
      <c r="D93" s="297"/>
      <c r="E93" s="297"/>
      <c r="F93" s="297"/>
      <c r="G93" s="297"/>
      <c r="H93" s="294"/>
      <c r="I93" s="294"/>
      <c r="J93" s="294"/>
      <c r="K93" s="415"/>
    </row>
    <row r="94" spans="1:11" x14ac:dyDescent="0.3">
      <c r="A94" s="535"/>
      <c r="B94" s="290">
        <v>42705</v>
      </c>
      <c r="C94" s="415" t="s">
        <v>180</v>
      </c>
      <c r="D94" s="297"/>
      <c r="E94" s="297"/>
      <c r="F94" s="297"/>
      <c r="G94" s="297"/>
      <c r="H94" s="294"/>
      <c r="I94" s="294"/>
      <c r="J94" s="294"/>
      <c r="K94" s="415"/>
    </row>
    <row r="95" spans="1:11" x14ac:dyDescent="0.3">
      <c r="A95" s="535"/>
      <c r="B95" s="290">
        <v>42706</v>
      </c>
      <c r="C95" s="415" t="s">
        <v>181</v>
      </c>
      <c r="D95" s="297"/>
      <c r="E95" s="297"/>
      <c r="F95" s="297"/>
      <c r="G95" s="297"/>
      <c r="H95" s="294"/>
      <c r="I95" s="294"/>
      <c r="J95" s="294"/>
      <c r="K95" s="415"/>
    </row>
    <row r="96" spans="1:11" x14ac:dyDescent="0.3">
      <c r="A96" s="535"/>
      <c r="B96" s="290">
        <v>42707</v>
      </c>
      <c r="C96" s="415" t="s">
        <v>78</v>
      </c>
      <c r="D96" s="297"/>
      <c r="E96" s="297"/>
      <c r="F96" s="339"/>
      <c r="G96" s="339"/>
      <c r="H96" s="294"/>
      <c r="I96" s="341" t="s">
        <v>247</v>
      </c>
      <c r="J96" s="294"/>
      <c r="K96" s="415"/>
    </row>
    <row r="97" spans="1:11" x14ac:dyDescent="0.3">
      <c r="A97" s="535"/>
      <c r="B97" s="384">
        <v>42708</v>
      </c>
      <c r="C97" s="371" t="s">
        <v>84</v>
      </c>
      <c r="D97" s="385"/>
      <c r="E97" s="385"/>
      <c r="F97" s="385"/>
      <c r="G97" s="391" t="s">
        <v>117</v>
      </c>
      <c r="H97" s="381"/>
      <c r="I97" s="381"/>
      <c r="J97" s="381"/>
      <c r="K97" s="371"/>
    </row>
  </sheetData>
  <autoFilter ref="A20:O97" xr:uid="{00000000-0009-0000-0000-00000D000000}"/>
  <mergeCells count="18">
    <mergeCell ref="F3:I4"/>
    <mergeCell ref="B6:E6"/>
    <mergeCell ref="F6:I6"/>
    <mergeCell ref="F9:I9"/>
    <mergeCell ref="F8:I8"/>
    <mergeCell ref="F7:I7"/>
    <mergeCell ref="A42:A48"/>
    <mergeCell ref="A49:A55"/>
    <mergeCell ref="A56:A62"/>
    <mergeCell ref="B12:D12"/>
    <mergeCell ref="A21:A27"/>
    <mergeCell ref="A28:A34"/>
    <mergeCell ref="A35:A41"/>
    <mergeCell ref="A91:A97"/>
    <mergeCell ref="A63:A69"/>
    <mergeCell ref="A70:A76"/>
    <mergeCell ref="A77:A83"/>
    <mergeCell ref="A84:A90"/>
  </mergeCells>
  <hyperlinks>
    <hyperlink ref="C13" r:id="rId1" display="mailto:tiina.bollstrom@gmail.com" xr:uid="{00000000-0004-0000-0D00-000000000000}"/>
    <hyperlink ref="C14" r:id="rId2" display="mailto:jarno.evakoski@mil.fi" xr:uid="{00000000-0004-0000-0D00-000001000000}"/>
    <hyperlink ref="C15" r:id="rId3" display="mailto:niklas_koivula@hotmail.com" xr:uid="{00000000-0004-0000-0D00-000002000000}"/>
    <hyperlink ref="C16" r:id="rId4" display="mailto:satuoi1991@gmail.com" xr:uid="{00000000-0004-0000-0D00-000003000000}"/>
    <hyperlink ref="C17" r:id="rId5" display="mailto:nea.vallenius23@gmail.com" xr:uid="{00000000-0004-0000-0D00-000004000000}"/>
  </hyperlinks>
  <pageMargins left="0.7" right="0.7" top="0.75" bottom="0.75" header="0.3" footer="0.3"/>
  <pageSetup paperSize="9" scale="47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Ohjaajaryhmat ja vastuualueet</vt:lpstr>
      <vt:lpstr>Dan</vt:lpstr>
      <vt:lpstr>Syksy 2016</vt:lpstr>
      <vt:lpstr>Kevät netti</vt:lpstr>
      <vt:lpstr>Kata 1</vt:lpstr>
      <vt:lpstr>Kata 2</vt:lpstr>
      <vt:lpstr>Kehonhallinta</vt:lpstr>
      <vt:lpstr>Kihon 1</vt:lpstr>
      <vt:lpstr>Tammi-helmikuu</vt:lpstr>
      <vt:lpstr>maaliskuu</vt:lpstr>
      <vt:lpstr>huhti-toukokuu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Packalén</dc:creator>
  <cp:lastModifiedBy>Omistaja</cp:lastModifiedBy>
  <cp:lastPrinted>2016-08-22T13:15:34Z</cp:lastPrinted>
  <dcterms:created xsi:type="dcterms:W3CDTF">2015-04-30T07:19:49Z</dcterms:created>
  <dcterms:modified xsi:type="dcterms:W3CDTF">2020-01-16T12:25:27Z</dcterms:modified>
</cp:coreProperties>
</file>